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CAFF Data\ABA\ABA_9\"/>
    </mc:Choice>
  </mc:AlternateContent>
  <bookViews>
    <workbookView xWindow="0" yWindow="0" windowWidth="28800" windowHeight="13020" tabRatio="500"/>
  </bookViews>
  <sheets>
    <sheet name="9.1" sheetId="9" r:id="rId1"/>
    <sheet name="9.2" sheetId="1" r:id="rId2"/>
    <sheet name="9.3" sheetId="2" r:id="rId3"/>
    <sheet name="9.4" sheetId="3" r:id="rId4"/>
    <sheet name="9.5" sheetId="4" r:id="rId5"/>
    <sheet name="9.6" sheetId="5" r:id="rId6"/>
    <sheet name="9.7" sheetId="6" r:id="rId7"/>
    <sheet name="9.8" sheetId="7" r:id="rId8"/>
    <sheet name="9.9" sheetId="8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2" l="1"/>
  <c r="T6" i="2"/>
  <c r="S7" i="2"/>
  <c r="T7" i="2"/>
  <c r="S9" i="2"/>
  <c r="T9" i="2"/>
  <c r="S10" i="2"/>
  <c r="T10" i="2"/>
  <c r="S11" i="2"/>
  <c r="T11" i="2"/>
  <c r="S12" i="2"/>
  <c r="T12" i="2"/>
  <c r="S14" i="2"/>
  <c r="T14" i="2"/>
  <c r="S15" i="2"/>
  <c r="T15" i="2"/>
  <c r="S16" i="2"/>
  <c r="T16" i="2"/>
  <c r="S17" i="2"/>
  <c r="T17" i="2"/>
  <c r="S18" i="2"/>
  <c r="T18" i="2"/>
  <c r="S19" i="2"/>
  <c r="T19" i="2"/>
  <c r="S21" i="2"/>
  <c r="T21" i="2"/>
  <c r="S22" i="2"/>
  <c r="T22" i="2"/>
  <c r="S23" i="2"/>
  <c r="T23" i="2"/>
  <c r="S25" i="2"/>
  <c r="T25" i="2"/>
  <c r="S26" i="2"/>
  <c r="T26" i="2"/>
  <c r="S27" i="2"/>
  <c r="T27" i="2"/>
  <c r="S28" i="2"/>
  <c r="T28" i="2"/>
  <c r="S29" i="2"/>
  <c r="T29" i="2"/>
  <c r="S31" i="2"/>
  <c r="T31" i="2"/>
  <c r="S32" i="2"/>
  <c r="T32" i="2"/>
  <c r="S33" i="2"/>
  <c r="T33" i="2"/>
  <c r="S34" i="2"/>
  <c r="T34" i="2"/>
  <c r="S35" i="2"/>
  <c r="T35" i="2"/>
  <c r="S36" i="2"/>
  <c r="T36" i="2"/>
  <c r="T5" i="2"/>
  <c r="S5" i="2"/>
  <c r="R6" i="2"/>
  <c r="R7" i="2"/>
  <c r="R9" i="2"/>
  <c r="R10" i="2"/>
  <c r="R11" i="2"/>
  <c r="R12" i="2"/>
  <c r="R14" i="2"/>
  <c r="R15" i="2"/>
  <c r="R16" i="2"/>
  <c r="R17" i="2"/>
  <c r="R18" i="2"/>
  <c r="R19" i="2"/>
  <c r="R21" i="2"/>
  <c r="R22" i="2"/>
  <c r="R23" i="2"/>
  <c r="R25" i="2"/>
  <c r="R26" i="2"/>
  <c r="R27" i="2"/>
  <c r="R28" i="2"/>
  <c r="R29" i="2"/>
  <c r="R31" i="2"/>
  <c r="R32" i="2"/>
  <c r="R33" i="2"/>
  <c r="R34" i="2"/>
  <c r="R35" i="2"/>
  <c r="R36" i="2"/>
  <c r="R5" i="2"/>
</calcChain>
</file>

<file path=xl/sharedStrings.xml><?xml version="1.0" encoding="utf-8"?>
<sst xmlns="http://schemas.openxmlformats.org/spreadsheetml/2006/main" count="912" uniqueCount="366">
  <si>
    <t>Floristic province</t>
  </si>
  <si>
    <t>Percentage of Arctic endemic species in total Arctic endemic flora (106)</t>
  </si>
  <si>
    <t>Number of Arctic species confined to one floristic province/subzone</t>
  </si>
  <si>
    <t>Subzone</t>
  </si>
  <si>
    <t>A</t>
  </si>
  <si>
    <t>B</t>
  </si>
  <si>
    <t>C</t>
  </si>
  <si>
    <t>European Russian-W Siberian</t>
  </si>
  <si>
    <t> Kanin-Pechora</t>
  </si>
  <si>
    <t>KP</t>
  </si>
  <si>
    <t>28.9</t>
  </si>
  <si>
    <t>1.1</t>
  </si>
  <si>
    <t>6.6</t>
  </si>
  <si>
    <t> Polar Ural-Novaya Zemlya</t>
  </si>
  <si>
    <t>UN</t>
  </si>
  <si>
    <t>28.2</t>
  </si>
  <si>
    <t>2.6</t>
  </si>
  <si>
    <t>15.1</t>
  </si>
  <si>
    <t xml:space="preserve"> Yamal-Gydan </t>
  </si>
  <si>
    <t>YG</t>
  </si>
  <si>
    <t>23.1</t>
  </si>
  <si>
    <t>1.4</t>
  </si>
  <si>
    <t>E Siberian</t>
  </si>
  <si>
    <t xml:space="preserve"> Taimyr-Severnaya Zemlya </t>
  </si>
  <si>
    <t>TM</t>
  </si>
  <si>
    <t>29.1</t>
  </si>
  <si>
    <t>2.5</t>
  </si>
  <si>
    <t> Anabar-Olenyok</t>
  </si>
  <si>
    <t>AO</t>
  </si>
  <si>
    <t>19.3</t>
  </si>
  <si>
    <t>2.1</t>
  </si>
  <si>
    <t>8.5</t>
  </si>
  <si>
    <t> Kharaulakh</t>
  </si>
  <si>
    <t>Kh</t>
  </si>
  <si>
    <t>25.2</t>
  </si>
  <si>
    <t>13.2</t>
  </si>
  <si>
    <t xml:space="preserve"> Yana-Kolyma </t>
  </si>
  <si>
    <t>YK</t>
  </si>
  <si>
    <t>19.5</t>
  </si>
  <si>
    <t>10.4</t>
  </si>
  <si>
    <t>Beringian</t>
  </si>
  <si>
    <t xml:space="preserve"> W Chukotka </t>
  </si>
  <si>
    <t>CW</t>
  </si>
  <si>
    <t>28.7</t>
  </si>
  <si>
    <t>3.5</t>
  </si>
  <si>
    <t>20.8</t>
  </si>
  <si>
    <t>•  Wrangel Island</t>
  </si>
  <si>
    <t>WI</t>
  </si>
  <si>
    <t>14.2</t>
  </si>
  <si>
    <t>11.1</t>
  </si>
  <si>
    <t>33.x</t>
  </si>
  <si>
    <t> S Chukotka</t>
  </si>
  <si>
    <t>CS</t>
  </si>
  <si>
    <t>24.8</t>
  </si>
  <si>
    <t>0.7</t>
  </si>
  <si>
    <t>3.8</t>
  </si>
  <si>
    <t xml:space="preserve"> E Chukotka </t>
  </si>
  <si>
    <t>CE</t>
  </si>
  <si>
    <t>30.1</t>
  </si>
  <si>
    <t>3.6</t>
  </si>
  <si>
    <t>22.6</t>
  </si>
  <si>
    <t xml:space="preserve"> W Alaska </t>
  </si>
  <si>
    <t>AW</t>
  </si>
  <si>
    <t>37.2</t>
  </si>
  <si>
    <t>1.6</t>
  </si>
  <si>
    <t>12.3</t>
  </si>
  <si>
    <t> N Alaska-Yukon Territory</t>
  </si>
  <si>
    <t>AN</t>
  </si>
  <si>
    <t>24.5</t>
  </si>
  <si>
    <t>Canadian</t>
  </si>
  <si>
    <t xml:space="preserve"> Central Canada </t>
  </si>
  <si>
    <t>CC</t>
  </si>
  <si>
    <t>5.3</t>
  </si>
  <si>
    <t>32.1</t>
  </si>
  <si>
    <t xml:space="preserve"> Hudson Bay-Labrador </t>
  </si>
  <si>
    <t>HL</t>
  </si>
  <si>
    <t>34.7</t>
  </si>
  <si>
    <t>18.9</t>
  </si>
  <si>
    <t>•  Ellesmere Land-N Greenland</t>
  </si>
  <si>
    <t>EP</t>
  </si>
  <si>
    <t>9.x</t>
  </si>
  <si>
    <t>14.1</t>
  </si>
  <si>
    <t>26.4</t>
  </si>
  <si>
    <t>N Atlantic</t>
  </si>
  <si>
    <t xml:space="preserve">•  W Greenland </t>
  </si>
  <si>
    <t>GW</t>
  </si>
  <si>
    <t>25.x</t>
  </si>
  <si>
    <t>5.2</t>
  </si>
  <si>
    <t>27.4</t>
  </si>
  <si>
    <t xml:space="preserve">•  E Greenland </t>
  </si>
  <si>
    <t>GE</t>
  </si>
  <si>
    <t>17.6</t>
  </si>
  <si>
    <t>7.2</t>
  </si>
  <si>
    <t>•  N Iceland-Jan Mayen</t>
  </si>
  <si>
    <t>Ic</t>
  </si>
  <si>
    <t>19.7</t>
  </si>
  <si>
    <t>0.2</t>
  </si>
  <si>
    <t>0.9</t>
  </si>
  <si>
    <t xml:space="preserve"> N Fennoscandia </t>
  </si>
  <si>
    <t>FN</t>
  </si>
  <si>
    <t>29.3</t>
  </si>
  <si>
    <t xml:space="preserve">•  Svalbard-Franz Joseph Land </t>
  </si>
  <si>
    <t>SF</t>
  </si>
  <si>
    <t>9.7</t>
  </si>
  <si>
    <t>10.2</t>
  </si>
  <si>
    <t> Arctic herb subzone</t>
  </si>
  <si>
    <t>4.6</t>
  </si>
  <si>
    <t>23.5</t>
  </si>
  <si>
    <t> N Arctic dwarf shrub subzone</t>
  </si>
  <si>
    <t>9.9</t>
  </si>
  <si>
    <t>15.5</t>
  </si>
  <si>
    <t> Middle Arctic dwarf shrub subzone</t>
  </si>
  <si>
    <t>22.9</t>
  </si>
  <si>
    <t>13.x</t>
  </si>
  <si>
    <t>62.3</t>
  </si>
  <si>
    <t> S Arctic dwarf shrub subzone</t>
  </si>
  <si>
    <t>D</t>
  </si>
  <si>
    <t>44.2</t>
  </si>
  <si>
    <t>7.8</t>
  </si>
  <si>
    <t>71.7</t>
  </si>
  <si>
    <t xml:space="preserve"> Arctic shrub subzone </t>
  </si>
  <si>
    <t>E</t>
  </si>
  <si>
    <t>98.3</t>
  </si>
  <si>
    <t>3.3</t>
  </si>
  <si>
    <t>67.x</t>
  </si>
  <si>
    <t>Non-Arctic-Boreal or Boreal-alpine</t>
  </si>
  <si>
    <t>N</t>
  </si>
  <si>
    <t>Species</t>
  </si>
  <si>
    <t>Bistorta vivipara</t>
  </si>
  <si>
    <t>Cardamine pratensis ssp. angustifolia</t>
  </si>
  <si>
    <t>Equisetum arvense ssp. alpestre</t>
  </si>
  <si>
    <t>Equisetum variegatum ssp. variegatum</t>
  </si>
  <si>
    <t>Juncus biglumis</t>
  </si>
  <si>
    <t>Micranthes nivalis</t>
  </si>
  <si>
    <t>Oxyria digyna</t>
  </si>
  <si>
    <t>Phippsia algida</t>
  </si>
  <si>
    <t>f</t>
  </si>
  <si>
    <t>s</t>
  </si>
  <si>
    <t>r</t>
  </si>
  <si>
    <t> Wrangel Island</t>
  </si>
  <si>
    <t> Ellesmere Land-N Greenland</t>
  </si>
  <si>
    <t xml:space="preserve"> W Greenland </t>
  </si>
  <si>
    <t xml:space="preserve"> E Greenland </t>
  </si>
  <si>
    <t> N Iceland-Jan Mayen</t>
  </si>
  <si>
    <t xml:space="preserve"> Svalbard-Franz Joseph Land </t>
  </si>
  <si>
    <t>Status</t>
  </si>
  <si>
    <t>Brassicaceae</t>
  </si>
  <si>
    <t>Parrya nauraq</t>
  </si>
  <si>
    <t>Smelowskia czukotica</t>
  </si>
  <si>
    <t>VU</t>
  </si>
  <si>
    <t>Cyperaceae</t>
  </si>
  <si>
    <t>Carex norvegica ssp. coniorostrata</t>
  </si>
  <si>
    <t>Fabaceae</t>
  </si>
  <si>
    <t>Astralagus gorodkovii</t>
  </si>
  <si>
    <t>Astralagus igoshinae</t>
  </si>
  <si>
    <t>Oxytropis beringensis</t>
  </si>
  <si>
    <t>Oxytropis katenii</t>
  </si>
  <si>
    <t>Oxytropis middendorfii ssp. schmidtii</t>
  </si>
  <si>
    <t>Oxytropis sordida ssp. arctolenensis</t>
  </si>
  <si>
    <t>Oxytropis sverdrupii</t>
  </si>
  <si>
    <t>DD</t>
  </si>
  <si>
    <t>LR (nt)</t>
  </si>
  <si>
    <t>Iridaceae</t>
  </si>
  <si>
    <t>Sisyrinchium groenlandicum</t>
  </si>
  <si>
    <t>Papaveraceae</t>
  </si>
  <si>
    <t>Papaver anjuicum</t>
  </si>
  <si>
    <t>Papaver hypsipetes</t>
  </si>
  <si>
    <t>Papaver leucotrichum</t>
  </si>
  <si>
    <t>Plantaginaceae</t>
  </si>
  <si>
    <t>Plantago canescens var. jurtzevii</t>
  </si>
  <si>
    <t>Poaceae</t>
  </si>
  <si>
    <t>Poa hartzii ssp. alaskana</t>
  </si>
  <si>
    <t>Puccinellia beringensis</t>
  </si>
  <si>
    <t>Primulaceae</t>
  </si>
  <si>
    <t>Douglasia beringensis</t>
  </si>
  <si>
    <t>Ranunculaceae</t>
  </si>
  <si>
    <t>Ranunculus glacialis ssp. alaskensis</t>
  </si>
  <si>
    <t>Saxifragaceae</t>
  </si>
  <si>
    <t>Saxifraga nathorstii</t>
  </si>
  <si>
    <t>Moss region</t>
  </si>
  <si>
    <t>Census</t>
  </si>
  <si>
    <t>Russia</t>
  </si>
  <si>
    <t>1995/6</t>
  </si>
  <si>
    <t>Svalbard</t>
  </si>
  <si>
    <t>Greenland</t>
  </si>
  <si>
    <t>Canada</t>
  </si>
  <si>
    <t>Alaska</t>
  </si>
  <si>
    <t>Number of moss species</t>
  </si>
  <si>
    <t>Number of genera</t>
  </si>
  <si>
    <t>Number of families</t>
  </si>
  <si>
    <t>Number of species in genus</t>
  </si>
  <si>
    <t> Bryum</t>
  </si>
  <si>
    <t> Sphagnum</t>
  </si>
  <si>
    <t> Pohlia</t>
  </si>
  <si>
    <t> Dicranum</t>
  </si>
  <si>
    <t xml:space="preserve"> Hypnum </t>
  </si>
  <si>
    <t> Encalypta</t>
  </si>
  <si>
    <t> Drepanocladus</t>
  </si>
  <si>
    <t> Grimmia</t>
  </si>
  <si>
    <t> Brachythecium</t>
  </si>
  <si>
    <t> Schistidium</t>
  </si>
  <si>
    <t> Splachnum</t>
  </si>
  <si>
    <t>Percentage of moss flora</t>
  </si>
  <si>
    <t>Number of species in family</t>
  </si>
  <si>
    <t> Bryaceae</t>
  </si>
  <si>
    <t> Dicranaceae</t>
  </si>
  <si>
    <t> Amblystegiaceae</t>
  </si>
  <si>
    <t> Pottiaceae</t>
  </si>
  <si>
    <t> Grimmiaceae</t>
  </si>
  <si>
    <t> Sphagnaceae</t>
  </si>
  <si>
    <t> Hypnaceae</t>
  </si>
  <si>
    <t> Mniaceae</t>
  </si>
  <si>
    <t> Brachytheciaceae</t>
  </si>
  <si>
    <t> Polytrichaceae</t>
  </si>
  <si>
    <t> Splachnaceae</t>
  </si>
  <si>
    <t>Percentage of Arctic moss flora</t>
  </si>
  <si>
    <t>Number of liverwort species</t>
  </si>
  <si>
    <t>Total number of bryophyte species</t>
  </si>
  <si>
    <t>Liverwort region</t>
  </si>
  <si>
    <t> Scapania</t>
  </si>
  <si>
    <t> Lophozia</t>
  </si>
  <si>
    <t> Jungermannia</t>
  </si>
  <si>
    <t> Cephalozia</t>
  </si>
  <si>
    <t> Cephaloziella</t>
  </si>
  <si>
    <t> Marsupella</t>
  </si>
  <si>
    <t> Leiocolea</t>
  </si>
  <si>
    <t> Lophoziopsis</t>
  </si>
  <si>
    <t> Orthocaulis</t>
  </si>
  <si>
    <t> Nardia</t>
  </si>
  <si>
    <t> Barbilophozia</t>
  </si>
  <si>
    <t> Gymnomitrion</t>
  </si>
  <si>
    <t> Tritomaria</t>
  </si>
  <si>
    <t xml:space="preserve"> Anastrophyllum </t>
  </si>
  <si>
    <t>Percentage of liverwort flora</t>
  </si>
  <si>
    <t> Scapaniaceae</t>
  </si>
  <si>
    <t> Jungermanniaceae</t>
  </si>
  <si>
    <t> Gymnomitriaceae</t>
  </si>
  <si>
    <t> Cephaloziaceae</t>
  </si>
  <si>
    <t> Cephaloziellaceae</t>
  </si>
  <si>
    <t>Sector and region</t>
  </si>
  <si>
    <t>European-W Siberian (EWS)</t>
  </si>
  <si>
    <t> Franz Joseph Land (ZF)</t>
  </si>
  <si>
    <t> Kanin-Pechora (KP)</t>
  </si>
  <si>
    <t> Polar Ural (PU)</t>
  </si>
  <si>
    <t> Novaya Zemlya (NZ)</t>
  </si>
  <si>
    <t> Yamal-Gydan (JG)</t>
  </si>
  <si>
    <t>E Siberian (ES)</t>
  </si>
  <si>
    <t> Taimyr (TA)</t>
  </si>
  <si>
    <t> Severnaya Zemlya (SZ)</t>
  </si>
  <si>
    <t> Anabar-Olenik (AO)</t>
  </si>
  <si>
    <t> Kharaulakh (KH)</t>
  </si>
  <si>
    <t> Yana-Kolyma (YK)</t>
  </si>
  <si>
    <t> Novosibirskiye Islands (NS)</t>
  </si>
  <si>
    <t>Chukotka (C)</t>
  </si>
  <si>
    <t> Continental Chukotka (CC)</t>
  </si>
  <si>
    <t> Wrangel Island (WI)</t>
  </si>
  <si>
    <t> S Chukotka (SC)</t>
  </si>
  <si>
    <t> Beringian Chukotka (BC)</t>
  </si>
  <si>
    <t>Number of species</t>
  </si>
  <si>
    <t>Restricted to sector</t>
  </si>
  <si>
    <t>number of species</t>
  </si>
  <si>
    <t>restrictred to region</t>
  </si>
  <si>
    <t>Recognized taxa</t>
  </si>
  <si>
    <t>Prokaryotic algae</t>
  </si>
  <si>
    <t>Cyanophyta</t>
  </si>
  <si>
    <t>c. 2,000</t>
  </si>
  <si>
    <t>?</t>
  </si>
  <si>
    <t>Eukaryotic algae</t>
  </si>
  <si>
    <t>Archaeplastida</t>
  </si>
  <si>
    <t> Chlorophyta (1)</t>
  </si>
  <si>
    <t>120-140</t>
  </si>
  <si>
    <t>  Ulvophyceae</t>
  </si>
  <si>
    <t>1-1,000</t>
  </si>
  <si>
    <t>  Chlorophyceae</t>
  </si>
  <si>
    <t>2,500 -2,600</t>
  </si>
  <si>
    <t>10,000-100,000</t>
  </si>
  <si>
    <t> Streptophyta (2)</t>
  </si>
  <si>
    <t>11,000-13,000</t>
  </si>
  <si>
    <t xml:space="preserve"> Glaucophyta </t>
  </si>
  <si>
    <t xml:space="preserve"> Rhodophyta </t>
  </si>
  <si>
    <t>4,000-6,000</t>
  </si>
  <si>
    <t>5,500-20,000</t>
  </si>
  <si>
    <t>Chromalveolata</t>
  </si>
  <si>
    <t xml:space="preserve"> Cryptophyta </t>
  </si>
  <si>
    <t>300-500</t>
  </si>
  <si>
    <t> Dinophyta (7)</t>
  </si>
  <si>
    <t>2,000-4,000</t>
  </si>
  <si>
    <t>3,500-11,000</t>
  </si>
  <si>
    <t> Stramenopiles (8)</t>
  </si>
  <si>
    <t>  Eustigmatophyceae</t>
  </si>
  <si>
    <t>1,000-10,000</t>
  </si>
  <si>
    <t>  Pelagophyceae</t>
  </si>
  <si>
    <t>  Bacillariophyceae</t>
  </si>
  <si>
    <t>10,000-12,000</t>
  </si>
  <si>
    <t xml:space="preserve">100,000-200,000 </t>
  </si>
  <si>
    <t>  Phaeophyceae</t>
  </si>
  <si>
    <t>900-1,000</t>
  </si>
  <si>
    <t>  Xanthophyceae</t>
  </si>
  <si>
    <t>600-700</t>
  </si>
  <si>
    <t>  Chrysophyceae</t>
  </si>
  <si>
    <t>1,000-2,000</t>
  </si>
  <si>
    <t>  Rhaphidophyceae</t>
  </si>
  <si>
    <t>15-27</t>
  </si>
  <si>
    <t>Excavata</t>
  </si>
  <si>
    <t> Euglenophyta (9)</t>
  </si>
  <si>
    <t>Opisthokonta</t>
  </si>
  <si>
    <t> Choanoflagellidae (10)</t>
  </si>
  <si>
    <t>Rhizaria</t>
  </si>
  <si>
    <t xml:space="preserve"> Chlorarachniophyta (11) </t>
  </si>
  <si>
    <t xml:space="preserve">&lt;5 </t>
  </si>
  <si>
    <t>Taxonomic group</t>
  </si>
  <si>
    <t>Estimated taxa</t>
  </si>
  <si>
    <t>Algal group</t>
  </si>
  <si>
    <t>Scandinavia</t>
  </si>
  <si>
    <t>Total</t>
  </si>
  <si>
    <t>Archaeplastida/Plantae</t>
  </si>
  <si>
    <t> Chlorophyta</t>
  </si>
  <si>
    <t> Prasinophyta</t>
  </si>
  <si>
    <t> Centric diatoms</t>
  </si>
  <si>
    <t> Pennate diatoms</t>
  </si>
  <si>
    <t> Bicosoecida</t>
  </si>
  <si>
    <t> Chrysophyceae</t>
  </si>
  <si>
    <t> Dictyochophyceae</t>
  </si>
  <si>
    <t> Pelagophyceae</t>
  </si>
  <si>
    <t> Rhaphidophyceae</t>
  </si>
  <si>
    <t> Synurales</t>
  </si>
  <si>
    <t> Xanthophyceae</t>
  </si>
  <si>
    <t> Cryptophyceae</t>
  </si>
  <si>
    <t> Prymnesiophyceae</t>
  </si>
  <si>
    <t> Dinoflagellates</t>
  </si>
  <si>
    <t> Euglenida</t>
  </si>
  <si>
    <t> Kinetoplastea</t>
  </si>
  <si>
    <t>Ophistokonta</t>
  </si>
  <si>
    <t> Choanoflagellates</t>
  </si>
  <si>
    <t> Incertae sedis</t>
  </si>
  <si>
    <t>Total species number</t>
  </si>
  <si>
    <t>Mean number of vascular plant species</t>
  </si>
  <si>
    <t>Total number of vascular plant species</t>
  </si>
  <si>
    <t>Percentage of number of species/total species number (2,218)</t>
  </si>
  <si>
    <t>Number of Arctic endemic species</t>
  </si>
  <si>
    <t>Percentage Arctic endemics in flora of floristic province/subzone</t>
  </si>
  <si>
    <t>Poa pratensis ssp. alpigena</t>
  </si>
  <si>
    <t>Ranunculus pygmaeus</t>
  </si>
  <si>
    <t>Saxifraga cernua</t>
  </si>
  <si>
    <t>Saxifraga cespitosa ssp. cespitosa</t>
  </si>
  <si>
    <t>Saxifraga hirculus</t>
  </si>
  <si>
    <t>Trisetum spicatum ssp. spicatum</t>
  </si>
  <si>
    <t>Number of rare species</t>
  </si>
  <si>
    <t>Number of scattered species</t>
  </si>
  <si>
    <t>Number of frequent species</t>
  </si>
  <si>
    <t>  Prasinophyceae incl. Pedinophyceae</t>
  </si>
  <si>
    <t xml:space="preserve">       Charophyceae  incl. Zygnematales</t>
  </si>
  <si>
    <t> Haptophyta (Prymnesiophyceae)</t>
  </si>
  <si>
    <t>  Dictyochophyceae incl. Pedinellophyceae</t>
  </si>
  <si>
    <t>Number of stabilized introduced species</t>
  </si>
  <si>
    <t xml:space="preserve">Casual introduced species </t>
  </si>
  <si>
    <t xml:space="preserve">Rare species </t>
  </si>
  <si>
    <t xml:space="preserve">Species with a scattered ­distribution </t>
  </si>
  <si>
    <t xml:space="preserve">Borderline species </t>
  </si>
  <si>
    <t>Frequent species</t>
  </si>
  <si>
    <t xml:space="preserve">Present, abundance unknown </t>
  </si>
  <si>
    <t xml:space="preserve">Present,  abundance likely rare </t>
  </si>
  <si>
    <t xml:space="preserve">Present, frequency likely ­scattered or sparse </t>
  </si>
  <si>
    <t xml:space="preserve">Species for which presence is uncertain </t>
  </si>
  <si>
    <t>Total species number without uncertain occurrencies</t>
  </si>
  <si>
    <t>Mean species number per floristic province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</si>
</sst>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23">
    <xf numFmtId="0" fontId="0" fillId="0" borderId="0" xfId="0"/>
    <xf numFmtId="49" fontId="0" fillId="0" borderId="0" xfId="0" applyNumberFormat="1" applyAlignment="1">
      <alignment textRotation="90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1" fillId="3" borderId="3" xfId="2" applyNumberFormat="1" applyBorder="1" applyAlignment="1">
      <alignment textRotation="90" wrapText="1"/>
    </xf>
    <xf numFmtId="49" fontId="1" fillId="3" borderId="4" xfId="2" applyNumberFormat="1" applyBorder="1" applyAlignment="1">
      <alignment horizontal="center" textRotation="90" wrapText="1"/>
    </xf>
    <xf numFmtId="0" fontId="1" fillId="3" borderId="6" xfId="2" applyBorder="1"/>
    <xf numFmtId="0" fontId="1" fillId="3" borderId="0" xfId="2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5" borderId="17" xfId="4" applyBorder="1"/>
    <xf numFmtId="0" fontId="1" fillId="5" borderId="18" xfId="4" applyBorder="1" applyAlignment="1">
      <alignment horizontal="center"/>
    </xf>
    <xf numFmtId="0" fontId="1" fillId="5" borderId="18" xfId="4" applyBorder="1"/>
    <xf numFmtId="0" fontId="1" fillId="5" borderId="19" xfId="4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1" fillId="3" borderId="12" xfId="2" applyBorder="1"/>
    <xf numFmtId="0" fontId="4" fillId="5" borderId="17" xfId="4" applyFont="1" applyBorder="1"/>
    <xf numFmtId="0" fontId="4" fillId="5" borderId="18" xfId="4" applyFont="1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2" xfId="0" applyBorder="1"/>
    <xf numFmtId="0" fontId="0" fillId="0" borderId="17" xfId="0" applyBorder="1"/>
    <xf numFmtId="0" fontId="0" fillId="0" borderId="18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5" borderId="2" xfId="4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23" xfId="0" applyFont="1" applyBorder="1" applyAlignment="1">
      <alignment horizontal="left" textRotation="90" wrapText="1"/>
    </xf>
    <xf numFmtId="0" fontId="0" fillId="0" borderId="30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5" fillId="0" borderId="31" xfId="0" applyFont="1" applyBorder="1" applyAlignment="1">
      <alignment horizontal="left" textRotation="90" wrapText="1"/>
    </xf>
    <xf numFmtId="0" fontId="5" fillId="0" borderId="32" xfId="0" applyFont="1" applyBorder="1" applyAlignment="1">
      <alignment textRotation="90" wrapText="1"/>
    </xf>
    <xf numFmtId="0" fontId="5" fillId="0" borderId="5" xfId="0" applyFont="1" applyBorder="1" applyAlignment="1">
      <alignment horizontal="left" textRotation="90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left" textRotation="90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32" xfId="0" applyBorder="1" applyAlignment="1">
      <alignment wrapText="1"/>
    </xf>
    <xf numFmtId="0" fontId="0" fillId="0" borderId="12" xfId="0" applyBorder="1" applyAlignment="1">
      <alignment textRotation="90" wrapText="1"/>
    </xf>
    <xf numFmtId="0" fontId="0" fillId="0" borderId="3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4" xfId="0" applyFont="1" applyBorder="1"/>
    <xf numFmtId="0" fontId="1" fillId="5" borderId="8" xfId="4" applyBorder="1"/>
    <xf numFmtId="0" fontId="1" fillId="5" borderId="16" xfId="4" applyBorder="1" applyAlignment="1">
      <alignment horizontal="center" vertical="center"/>
    </xf>
    <xf numFmtId="0" fontId="1" fillId="5" borderId="8" xfId="4" applyBorder="1" applyAlignment="1">
      <alignment horizontal="left" vertical="top"/>
    </xf>
    <xf numFmtId="0" fontId="4" fillId="5" borderId="3" xfId="4" applyFont="1" applyBorder="1" applyAlignment="1">
      <alignment horizontal="left" vertical="top"/>
    </xf>
    <xf numFmtId="0" fontId="4" fillId="5" borderId="14" xfId="4" applyFont="1" applyBorder="1" applyAlignment="1">
      <alignment horizontal="center" vertical="center"/>
    </xf>
    <xf numFmtId="0" fontId="1" fillId="4" borderId="15" xfId="3" applyBorder="1"/>
    <xf numFmtId="0" fontId="1" fillId="4" borderId="16" xfId="3" applyBorder="1"/>
    <xf numFmtId="0" fontId="1" fillId="4" borderId="2" xfId="3" applyBorder="1"/>
    <xf numFmtId="0" fontId="1" fillId="5" borderId="16" xfId="4" applyBorder="1" applyAlignment="1">
      <alignment horizontal="center"/>
    </xf>
    <xf numFmtId="0" fontId="4" fillId="5" borderId="3" xfId="4" applyFont="1" applyBorder="1"/>
    <xf numFmtId="0" fontId="4" fillId="5" borderId="14" xfId="4" applyFont="1" applyBorder="1" applyAlignment="1">
      <alignment horizontal="center"/>
    </xf>
    <xf numFmtId="0" fontId="5" fillId="0" borderId="2" xfId="0" applyFont="1" applyBorder="1"/>
    <xf numFmtId="0" fontId="0" fillId="0" borderId="2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4" xfId="1" applyBorder="1" applyAlignment="1">
      <alignment horizontal="center" vertical="center"/>
    </xf>
    <xf numFmtId="0" fontId="6" fillId="2" borderId="35" xfId="1" applyFont="1" applyBorder="1"/>
    <xf numFmtId="0" fontId="3" fillId="2" borderId="1" xfId="1" applyBorder="1" applyAlignment="1">
      <alignment horizontal="center" vertical="center"/>
    </xf>
    <xf numFmtId="0" fontId="3" fillId="2" borderId="36" xfId="1" applyBorder="1" applyAlignment="1">
      <alignment horizontal="center" vertical="center"/>
    </xf>
    <xf numFmtId="0" fontId="6" fillId="2" borderId="37" xfId="1" applyFont="1" applyBorder="1"/>
    <xf numFmtId="0" fontId="3" fillId="2" borderId="38" xfId="1" applyBorder="1" applyAlignment="1">
      <alignment horizontal="center" vertical="center"/>
    </xf>
    <xf numFmtId="0" fontId="5" fillId="0" borderId="16" xfId="0" applyFont="1" applyBorder="1"/>
    <xf numFmtId="0" fontId="4" fillId="3" borderId="2" xfId="2" applyFont="1" applyBorder="1" applyAlignment="1">
      <alignment horizontal="left" wrapText="1"/>
    </xf>
    <xf numFmtId="0" fontId="4" fillId="3" borderId="2" xfId="2" applyFont="1" applyBorder="1"/>
    <xf numFmtId="0" fontId="7" fillId="0" borderId="15" xfId="0" applyFont="1" applyBorder="1"/>
    <xf numFmtId="0" fontId="4" fillId="3" borderId="2" xfId="2" applyFont="1" applyBorder="1" applyAlignment="1">
      <alignment horizontal="center" textRotation="90"/>
    </xf>
    <xf numFmtId="49" fontId="2" fillId="3" borderId="14" xfId="2" applyNumberFormat="1" applyFont="1" applyBorder="1" applyAlignment="1">
      <alignment horizontal="left" textRotation="90" wrapText="1" readingOrder="1"/>
    </xf>
    <xf numFmtId="49" fontId="0" fillId="3" borderId="14" xfId="2" applyNumberFormat="1" applyFont="1" applyBorder="1" applyAlignment="1">
      <alignment horizontal="left" textRotation="90" wrapText="1" readingOrder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7" xfId="2" applyBorder="1"/>
    <xf numFmtId="0" fontId="1" fillId="3" borderId="18" xfId="2" applyBorder="1"/>
    <xf numFmtId="0" fontId="1" fillId="3" borderId="19" xfId="2" applyBorder="1"/>
    <xf numFmtId="0" fontId="4" fillId="3" borderId="39" xfId="2" applyFont="1" applyBorder="1" applyAlignment="1">
      <alignment horizontal="left"/>
    </xf>
    <xf numFmtId="0" fontId="4" fillId="3" borderId="40" xfId="2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3" borderId="4" xfId="2" applyNumberFormat="1" applyBorder="1" applyAlignment="1">
      <alignment horizontal="left" textRotation="90" wrapText="1"/>
    </xf>
    <xf numFmtId="49" fontId="1" fillId="3" borderId="9" xfId="2" applyNumberFormat="1" applyBorder="1" applyAlignment="1">
      <alignment horizontal="left" textRotation="90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" borderId="11" xfId="2" applyNumberForma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">
    <cellStyle name="20% - Accent1" xfId="2" builtinId="30"/>
    <cellStyle name="20% - Accent4" xfId="3" builtinId="42"/>
    <cellStyle name="20% - Accent5" xfId="4" builtinId="46"/>
    <cellStyle name="Normal" xfId="0" builtinId="0"/>
    <cellStyle name="Output" xfId="1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0" workbookViewId="0">
      <selection activeCell="D41" sqref="D41"/>
    </sheetView>
  </sheetViews>
  <sheetFormatPr defaultRowHeight="15.75" x14ac:dyDescent="0.25"/>
  <cols>
    <col min="1" max="1" width="31.5" bestFit="1" customWidth="1"/>
    <col min="2" max="2" width="3.875" bestFit="1" customWidth="1"/>
    <col min="3" max="14" width="6.625" customWidth="1"/>
  </cols>
  <sheetData>
    <row r="1" spans="1:14" ht="143.25" customHeight="1" thickBot="1" x14ac:dyDescent="0.3">
      <c r="A1" s="109" t="s">
        <v>0</v>
      </c>
      <c r="B1" s="110"/>
      <c r="C1" s="101" t="s">
        <v>354</v>
      </c>
      <c r="D1" s="101" t="s">
        <v>355</v>
      </c>
      <c r="E1" s="101" t="s">
        <v>356</v>
      </c>
      <c r="F1" s="101" t="s">
        <v>357</v>
      </c>
      <c r="G1" s="102" t="s">
        <v>358</v>
      </c>
      <c r="H1" s="102" t="s">
        <v>359</v>
      </c>
      <c r="I1" s="102" t="s">
        <v>360</v>
      </c>
      <c r="J1" s="102" t="s">
        <v>361</v>
      </c>
      <c r="K1" s="101" t="s">
        <v>362</v>
      </c>
      <c r="L1" s="101" t="s">
        <v>363</v>
      </c>
      <c r="M1" s="101" t="s">
        <v>364</v>
      </c>
      <c r="N1" s="101" t="s">
        <v>365</v>
      </c>
    </row>
    <row r="2" spans="1:14" x14ac:dyDescent="0.25">
      <c r="A2" s="26" t="s">
        <v>7</v>
      </c>
      <c r="B2" s="36"/>
      <c r="C2" s="103"/>
      <c r="D2" s="36"/>
      <c r="E2" s="27"/>
      <c r="F2" s="27"/>
      <c r="G2" s="27"/>
      <c r="H2" s="27"/>
      <c r="I2" s="27"/>
      <c r="J2" s="27"/>
      <c r="K2" s="27"/>
      <c r="L2" s="27"/>
      <c r="M2" s="27"/>
      <c r="N2" s="111">
        <v>593</v>
      </c>
    </row>
    <row r="3" spans="1:14" x14ac:dyDescent="0.25">
      <c r="A3" s="3" t="s">
        <v>8</v>
      </c>
      <c r="B3" s="5" t="s">
        <v>9</v>
      </c>
      <c r="C3" s="104">
        <v>52</v>
      </c>
      <c r="D3" s="5">
        <v>18</v>
      </c>
      <c r="E3" s="4">
        <v>239</v>
      </c>
      <c r="F3" s="4">
        <v>165</v>
      </c>
      <c r="G3" s="4">
        <v>14</v>
      </c>
      <c r="H3" s="4">
        <v>151</v>
      </c>
      <c r="I3" s="4">
        <v>3</v>
      </c>
      <c r="J3" s="4">
        <v>0</v>
      </c>
      <c r="K3" s="4">
        <v>0</v>
      </c>
      <c r="L3" s="4">
        <v>22</v>
      </c>
      <c r="M3" s="4">
        <v>642</v>
      </c>
      <c r="N3" s="112"/>
    </row>
    <row r="4" spans="1:14" x14ac:dyDescent="0.25">
      <c r="A4" s="3" t="s">
        <v>13</v>
      </c>
      <c r="B4" s="5" t="s">
        <v>14</v>
      </c>
      <c r="C4" s="104">
        <v>32</v>
      </c>
      <c r="D4" s="5">
        <v>8</v>
      </c>
      <c r="E4" s="4">
        <v>209</v>
      </c>
      <c r="F4" s="4">
        <v>228</v>
      </c>
      <c r="G4" s="4">
        <v>5</v>
      </c>
      <c r="H4" s="4">
        <v>137</v>
      </c>
      <c r="I4" s="4">
        <v>6</v>
      </c>
      <c r="J4" s="4">
        <v>0</v>
      </c>
      <c r="K4" s="4">
        <v>0</v>
      </c>
      <c r="L4" s="4">
        <v>24</v>
      </c>
      <c r="M4" s="4">
        <v>625</v>
      </c>
      <c r="N4" s="112"/>
    </row>
    <row r="5" spans="1:14" ht="16.5" thickBot="1" x14ac:dyDescent="0.3">
      <c r="A5" s="7" t="s">
        <v>18</v>
      </c>
      <c r="B5" s="9" t="s">
        <v>19</v>
      </c>
      <c r="C5" s="105">
        <v>16</v>
      </c>
      <c r="D5" s="9">
        <v>4</v>
      </c>
      <c r="E5" s="8">
        <v>238</v>
      </c>
      <c r="F5" s="8">
        <v>129</v>
      </c>
      <c r="G5" s="8">
        <v>23</v>
      </c>
      <c r="H5" s="8">
        <v>96</v>
      </c>
      <c r="I5" s="8">
        <v>7</v>
      </c>
      <c r="J5" s="8">
        <v>0</v>
      </c>
      <c r="K5" s="8">
        <v>0</v>
      </c>
      <c r="L5" s="8">
        <v>29</v>
      </c>
      <c r="M5" s="8">
        <v>513</v>
      </c>
      <c r="N5" s="113"/>
    </row>
    <row r="6" spans="1:14" x14ac:dyDescent="0.25">
      <c r="A6" s="26" t="s">
        <v>22</v>
      </c>
      <c r="B6" s="37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112">
        <v>516</v>
      </c>
    </row>
    <row r="7" spans="1:14" x14ac:dyDescent="0.25">
      <c r="A7" s="3" t="s">
        <v>23</v>
      </c>
      <c r="B7" s="6" t="s">
        <v>24</v>
      </c>
      <c r="C7" s="3">
        <v>23</v>
      </c>
      <c r="D7" s="5">
        <v>16</v>
      </c>
      <c r="E7" s="5">
        <v>310</v>
      </c>
      <c r="F7" s="5">
        <v>121</v>
      </c>
      <c r="G7" s="5">
        <v>35</v>
      </c>
      <c r="H7" s="5">
        <v>136</v>
      </c>
      <c r="I7" s="5">
        <v>4</v>
      </c>
      <c r="J7" s="5">
        <v>0</v>
      </c>
      <c r="K7" s="5">
        <v>0</v>
      </c>
      <c r="L7" s="5">
        <v>38</v>
      </c>
      <c r="M7" s="5">
        <v>645</v>
      </c>
      <c r="N7" s="112"/>
    </row>
    <row r="8" spans="1:14" x14ac:dyDescent="0.25">
      <c r="A8" s="3" t="s">
        <v>27</v>
      </c>
      <c r="B8" s="6" t="s">
        <v>28</v>
      </c>
      <c r="C8" s="3">
        <v>1</v>
      </c>
      <c r="D8" s="5">
        <v>0</v>
      </c>
      <c r="E8" s="5">
        <v>200</v>
      </c>
      <c r="F8" s="5">
        <v>144</v>
      </c>
      <c r="G8" s="5">
        <v>14</v>
      </c>
      <c r="H8" s="5">
        <v>67</v>
      </c>
      <c r="I8" s="5">
        <v>2</v>
      </c>
      <c r="J8" s="5">
        <v>0</v>
      </c>
      <c r="K8" s="5">
        <v>1</v>
      </c>
      <c r="L8" s="5">
        <v>37</v>
      </c>
      <c r="M8" s="5">
        <v>429</v>
      </c>
      <c r="N8" s="112"/>
    </row>
    <row r="9" spans="1:14" x14ac:dyDescent="0.25">
      <c r="A9" s="3" t="s">
        <v>32</v>
      </c>
      <c r="B9" s="6" t="s">
        <v>33</v>
      </c>
      <c r="C9" s="3">
        <v>14</v>
      </c>
      <c r="D9" s="5">
        <v>3</v>
      </c>
      <c r="E9" s="5">
        <v>184</v>
      </c>
      <c r="F9" s="5">
        <v>118</v>
      </c>
      <c r="G9" s="5">
        <v>13</v>
      </c>
      <c r="H9" s="5">
        <v>223</v>
      </c>
      <c r="I9" s="5">
        <v>3</v>
      </c>
      <c r="J9" s="5">
        <v>0</v>
      </c>
      <c r="K9" s="5">
        <v>0</v>
      </c>
      <c r="L9" s="5">
        <v>20</v>
      </c>
      <c r="M9" s="5">
        <v>558</v>
      </c>
      <c r="N9" s="112"/>
    </row>
    <row r="10" spans="1:14" ht="16.5" thickBot="1" x14ac:dyDescent="0.3">
      <c r="A10" s="7" t="s">
        <v>36</v>
      </c>
      <c r="B10" s="10" t="s">
        <v>37</v>
      </c>
      <c r="C10" s="7">
        <v>3</v>
      </c>
      <c r="D10" s="9">
        <v>0</v>
      </c>
      <c r="E10" s="9">
        <v>280</v>
      </c>
      <c r="F10" s="9">
        <v>80</v>
      </c>
      <c r="G10" s="9">
        <v>12</v>
      </c>
      <c r="H10" s="9">
        <v>53</v>
      </c>
      <c r="I10" s="9">
        <v>3</v>
      </c>
      <c r="J10" s="9">
        <v>0</v>
      </c>
      <c r="K10" s="9">
        <v>1</v>
      </c>
      <c r="L10" s="9">
        <v>46</v>
      </c>
      <c r="M10" s="9">
        <v>432</v>
      </c>
      <c r="N10" s="113"/>
    </row>
    <row r="11" spans="1:14" x14ac:dyDescent="0.25">
      <c r="A11" s="26" t="s">
        <v>40</v>
      </c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11">
        <v>621</v>
      </c>
    </row>
    <row r="12" spans="1:14" x14ac:dyDescent="0.25">
      <c r="A12" s="3" t="s">
        <v>41</v>
      </c>
      <c r="B12" s="6" t="s">
        <v>42</v>
      </c>
      <c r="C12" s="5">
        <v>8</v>
      </c>
      <c r="D12" s="5">
        <v>4</v>
      </c>
      <c r="E12" s="5">
        <v>219</v>
      </c>
      <c r="F12" s="5">
        <v>151</v>
      </c>
      <c r="G12" s="5">
        <v>2</v>
      </c>
      <c r="H12" s="5">
        <v>238</v>
      </c>
      <c r="I12" s="5">
        <v>14</v>
      </c>
      <c r="J12" s="5">
        <v>0</v>
      </c>
      <c r="K12" s="5">
        <v>0</v>
      </c>
      <c r="L12" s="5">
        <v>28</v>
      </c>
      <c r="M12" s="5">
        <v>636</v>
      </c>
      <c r="N12" s="112"/>
    </row>
    <row r="13" spans="1:14" x14ac:dyDescent="0.25">
      <c r="A13" s="3" t="s">
        <v>139</v>
      </c>
      <c r="B13" s="6" t="s">
        <v>47</v>
      </c>
      <c r="C13" s="5">
        <v>0</v>
      </c>
      <c r="D13" s="5">
        <v>1</v>
      </c>
      <c r="E13" s="5">
        <v>89</v>
      </c>
      <c r="F13" s="5">
        <v>76</v>
      </c>
      <c r="G13" s="5">
        <v>0</v>
      </c>
      <c r="H13" s="5">
        <v>145</v>
      </c>
      <c r="I13" s="5">
        <v>4</v>
      </c>
      <c r="J13" s="5">
        <v>0</v>
      </c>
      <c r="K13" s="5">
        <v>0</v>
      </c>
      <c r="L13" s="5">
        <v>16</v>
      </c>
      <c r="M13" s="5">
        <v>315</v>
      </c>
      <c r="N13" s="112"/>
    </row>
    <row r="14" spans="1:14" x14ac:dyDescent="0.25">
      <c r="A14" s="3" t="s">
        <v>51</v>
      </c>
      <c r="B14" s="6" t="s">
        <v>52</v>
      </c>
      <c r="C14" s="5">
        <v>7</v>
      </c>
      <c r="D14" s="5">
        <v>2</v>
      </c>
      <c r="E14" s="5">
        <v>236</v>
      </c>
      <c r="F14" s="5">
        <v>146</v>
      </c>
      <c r="G14" s="5">
        <v>9</v>
      </c>
      <c r="H14" s="5">
        <v>136</v>
      </c>
      <c r="I14" s="5">
        <v>13</v>
      </c>
      <c r="J14" s="5">
        <v>0</v>
      </c>
      <c r="K14" s="5">
        <v>0</v>
      </c>
      <c r="L14" s="5">
        <v>33</v>
      </c>
      <c r="M14" s="5">
        <v>549</v>
      </c>
      <c r="N14" s="112"/>
    </row>
    <row r="15" spans="1:14" x14ac:dyDescent="0.25">
      <c r="A15" s="3" t="s">
        <v>56</v>
      </c>
      <c r="B15" s="6" t="s">
        <v>57</v>
      </c>
      <c r="C15" s="5">
        <v>20</v>
      </c>
      <c r="D15" s="5">
        <v>4</v>
      </c>
      <c r="E15" s="5">
        <v>225</v>
      </c>
      <c r="F15" s="5">
        <v>140</v>
      </c>
      <c r="G15" s="5">
        <v>0</v>
      </c>
      <c r="H15" s="5">
        <v>265</v>
      </c>
      <c r="I15" s="5">
        <v>14</v>
      </c>
      <c r="J15" s="5">
        <v>0</v>
      </c>
      <c r="K15" s="5">
        <v>0</v>
      </c>
      <c r="L15" s="5">
        <v>36</v>
      </c>
      <c r="M15" s="5">
        <v>668</v>
      </c>
      <c r="N15" s="112"/>
    </row>
    <row r="16" spans="1:14" x14ac:dyDescent="0.25">
      <c r="A16" s="3" t="s">
        <v>61</v>
      </c>
      <c r="B16" s="6" t="s">
        <v>62</v>
      </c>
      <c r="C16" s="5">
        <v>20</v>
      </c>
      <c r="D16" s="5">
        <v>14</v>
      </c>
      <c r="E16" s="5">
        <v>316</v>
      </c>
      <c r="F16" s="5">
        <v>212</v>
      </c>
      <c r="G16" s="5">
        <v>50</v>
      </c>
      <c r="H16" s="5">
        <v>210</v>
      </c>
      <c r="I16" s="5">
        <v>3</v>
      </c>
      <c r="J16" s="5">
        <v>0</v>
      </c>
      <c r="K16" s="5">
        <v>0</v>
      </c>
      <c r="L16" s="5">
        <v>27</v>
      </c>
      <c r="M16" s="5">
        <v>825</v>
      </c>
      <c r="N16" s="112"/>
    </row>
    <row r="17" spans="1:14" ht="16.5" thickBot="1" x14ac:dyDescent="0.3">
      <c r="A17" s="7" t="s">
        <v>66</v>
      </c>
      <c r="B17" s="10" t="s">
        <v>67</v>
      </c>
      <c r="C17" s="9">
        <v>11</v>
      </c>
      <c r="D17" s="9">
        <v>3</v>
      </c>
      <c r="E17" s="9">
        <v>247</v>
      </c>
      <c r="F17" s="9">
        <v>172</v>
      </c>
      <c r="G17" s="9">
        <v>40</v>
      </c>
      <c r="H17" s="9">
        <v>256</v>
      </c>
      <c r="I17" s="9">
        <v>3</v>
      </c>
      <c r="J17" s="9">
        <v>0</v>
      </c>
      <c r="K17" s="9">
        <v>0</v>
      </c>
      <c r="L17" s="9">
        <v>26</v>
      </c>
      <c r="M17" s="9">
        <v>732</v>
      </c>
      <c r="N17" s="113"/>
    </row>
    <row r="18" spans="1:14" x14ac:dyDescent="0.25">
      <c r="A18" s="26" t="s">
        <v>69</v>
      </c>
      <c r="B18" s="37"/>
      <c r="C18" s="2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11">
        <v>536</v>
      </c>
    </row>
    <row r="19" spans="1:14" x14ac:dyDescent="0.25">
      <c r="A19" s="3" t="s">
        <v>70</v>
      </c>
      <c r="B19" s="6" t="s">
        <v>71</v>
      </c>
      <c r="C19" s="3">
        <v>8</v>
      </c>
      <c r="D19" s="5">
        <v>3</v>
      </c>
      <c r="E19" s="5">
        <v>303</v>
      </c>
      <c r="F19" s="5">
        <v>157</v>
      </c>
      <c r="G19" s="5">
        <v>30</v>
      </c>
      <c r="H19" s="5">
        <v>137</v>
      </c>
      <c r="I19" s="5">
        <v>2</v>
      </c>
      <c r="J19" s="5">
        <v>0</v>
      </c>
      <c r="K19" s="5">
        <v>0</v>
      </c>
      <c r="L19" s="5">
        <v>36</v>
      </c>
      <c r="M19" s="5">
        <v>640</v>
      </c>
      <c r="N19" s="112"/>
    </row>
    <row r="20" spans="1:14" x14ac:dyDescent="0.25">
      <c r="A20" s="3" t="s">
        <v>74</v>
      </c>
      <c r="B20" s="6" t="s">
        <v>75</v>
      </c>
      <c r="C20" s="3">
        <v>30</v>
      </c>
      <c r="D20" s="5">
        <v>9</v>
      </c>
      <c r="E20" s="5">
        <v>355</v>
      </c>
      <c r="F20" s="5">
        <v>174</v>
      </c>
      <c r="G20" s="5">
        <v>58</v>
      </c>
      <c r="H20" s="5">
        <v>141</v>
      </c>
      <c r="I20" s="5">
        <v>1</v>
      </c>
      <c r="J20" s="5">
        <v>1</v>
      </c>
      <c r="K20" s="5">
        <v>0</v>
      </c>
      <c r="L20" s="5">
        <v>27</v>
      </c>
      <c r="M20" s="5">
        <v>769</v>
      </c>
      <c r="N20" s="112"/>
    </row>
    <row r="21" spans="1:14" ht="16.5" thickBot="1" x14ac:dyDescent="0.3">
      <c r="A21" s="7" t="s">
        <v>140</v>
      </c>
      <c r="B21" s="10" t="s">
        <v>79</v>
      </c>
      <c r="C21" s="7">
        <v>0</v>
      </c>
      <c r="D21" s="9">
        <v>0</v>
      </c>
      <c r="E21" s="9">
        <v>77</v>
      </c>
      <c r="F21" s="9">
        <v>46</v>
      </c>
      <c r="G21" s="9">
        <v>0</v>
      </c>
      <c r="H21" s="9">
        <v>76</v>
      </c>
      <c r="I21" s="9">
        <v>0</v>
      </c>
      <c r="J21" s="9">
        <v>0</v>
      </c>
      <c r="K21" s="9">
        <v>0</v>
      </c>
      <c r="L21" s="9">
        <v>5</v>
      </c>
      <c r="M21" s="9">
        <v>199</v>
      </c>
      <c r="N21" s="113"/>
    </row>
    <row r="22" spans="1:14" x14ac:dyDescent="0.25">
      <c r="A22" s="26" t="s">
        <v>83</v>
      </c>
      <c r="B22" s="37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11">
        <v>449</v>
      </c>
    </row>
    <row r="23" spans="1:14" x14ac:dyDescent="0.25">
      <c r="A23" s="3" t="s">
        <v>141</v>
      </c>
      <c r="B23" s="6" t="s">
        <v>85</v>
      </c>
      <c r="C23" s="3">
        <v>50</v>
      </c>
      <c r="D23" s="5">
        <v>26</v>
      </c>
      <c r="E23" s="5">
        <v>144</v>
      </c>
      <c r="F23" s="5">
        <v>174</v>
      </c>
      <c r="G23" s="5">
        <v>0</v>
      </c>
      <c r="H23" s="5">
        <v>159</v>
      </c>
      <c r="I23" s="5">
        <v>1</v>
      </c>
      <c r="J23" s="5">
        <v>0</v>
      </c>
      <c r="K23" s="5">
        <v>0</v>
      </c>
      <c r="L23" s="5">
        <v>18</v>
      </c>
      <c r="M23" s="5">
        <v>554</v>
      </c>
      <c r="N23" s="112"/>
    </row>
    <row r="24" spans="1:14" x14ac:dyDescent="0.25">
      <c r="A24" s="3" t="s">
        <v>142</v>
      </c>
      <c r="B24" s="6" t="s">
        <v>90</v>
      </c>
      <c r="C24" s="3">
        <v>5</v>
      </c>
      <c r="D24" s="5">
        <v>4</v>
      </c>
      <c r="E24" s="5">
        <v>136</v>
      </c>
      <c r="F24" s="5">
        <v>105</v>
      </c>
      <c r="G24" s="5">
        <v>0</v>
      </c>
      <c r="H24" s="5">
        <v>141</v>
      </c>
      <c r="I24" s="5">
        <v>0</v>
      </c>
      <c r="J24" s="5">
        <v>0</v>
      </c>
      <c r="K24" s="5">
        <v>0</v>
      </c>
      <c r="L24" s="5">
        <v>11</v>
      </c>
      <c r="M24" s="5">
        <v>391</v>
      </c>
      <c r="N24" s="112"/>
    </row>
    <row r="25" spans="1:14" x14ac:dyDescent="0.25">
      <c r="A25" s="3" t="s">
        <v>143</v>
      </c>
      <c r="B25" s="6" t="s">
        <v>94</v>
      </c>
      <c r="C25" s="3">
        <v>52</v>
      </c>
      <c r="D25" s="5">
        <v>2</v>
      </c>
      <c r="E25" s="5">
        <v>80</v>
      </c>
      <c r="F25" s="5">
        <v>74</v>
      </c>
      <c r="G25" s="5">
        <v>17</v>
      </c>
      <c r="H25" s="5">
        <v>211</v>
      </c>
      <c r="I25" s="5">
        <v>0</v>
      </c>
      <c r="J25" s="5">
        <v>0</v>
      </c>
      <c r="K25" s="5">
        <v>0</v>
      </c>
      <c r="L25" s="5">
        <v>16</v>
      </c>
      <c r="M25" s="5">
        <v>436</v>
      </c>
      <c r="N25" s="112"/>
    </row>
    <row r="26" spans="1:14" x14ac:dyDescent="0.25">
      <c r="A26" s="3" t="s">
        <v>98</v>
      </c>
      <c r="B26" s="6" t="s">
        <v>99</v>
      </c>
      <c r="C26" s="3">
        <v>63</v>
      </c>
      <c r="D26" s="5">
        <v>13</v>
      </c>
      <c r="E26" s="5">
        <v>216</v>
      </c>
      <c r="F26" s="5">
        <v>157</v>
      </c>
      <c r="G26" s="5">
        <v>28</v>
      </c>
      <c r="H26" s="5">
        <v>171</v>
      </c>
      <c r="I26" s="5">
        <v>0</v>
      </c>
      <c r="J26" s="5">
        <v>1</v>
      </c>
      <c r="K26" s="5">
        <v>0</v>
      </c>
      <c r="L26" s="5">
        <v>23</v>
      </c>
      <c r="M26" s="5">
        <v>649</v>
      </c>
      <c r="N26" s="112"/>
    </row>
    <row r="27" spans="1:14" ht="16.5" thickBot="1" x14ac:dyDescent="0.3">
      <c r="A27" s="7" t="s">
        <v>144</v>
      </c>
      <c r="B27" s="10" t="s">
        <v>102</v>
      </c>
      <c r="C27" s="7">
        <v>4</v>
      </c>
      <c r="D27" s="9">
        <v>32</v>
      </c>
      <c r="E27" s="9">
        <v>53</v>
      </c>
      <c r="F27" s="9">
        <v>47</v>
      </c>
      <c r="G27" s="9">
        <v>0</v>
      </c>
      <c r="H27" s="9">
        <v>79</v>
      </c>
      <c r="I27" s="9">
        <v>0</v>
      </c>
      <c r="J27" s="9">
        <v>0</v>
      </c>
      <c r="K27" s="9">
        <v>0</v>
      </c>
      <c r="L27" s="9">
        <v>10</v>
      </c>
      <c r="M27" s="9">
        <v>215</v>
      </c>
      <c r="N27" s="113"/>
    </row>
    <row r="28" spans="1:14" ht="16.5" thickBot="1" x14ac:dyDescent="0.3">
      <c r="A28" s="106" t="s">
        <v>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1:14" x14ac:dyDescent="0.25">
      <c r="A29" s="26" t="s">
        <v>105</v>
      </c>
      <c r="B29" s="36" t="s">
        <v>4</v>
      </c>
      <c r="C29" s="36">
        <v>0</v>
      </c>
      <c r="D29" s="36">
        <v>0</v>
      </c>
      <c r="E29" s="36">
        <v>41</v>
      </c>
      <c r="F29" s="36">
        <v>23</v>
      </c>
      <c r="G29" s="36">
        <v>0</v>
      </c>
      <c r="H29" s="36">
        <v>38</v>
      </c>
      <c r="I29" s="36">
        <v>0</v>
      </c>
      <c r="J29" s="36">
        <v>0</v>
      </c>
      <c r="K29" s="36">
        <v>0</v>
      </c>
      <c r="L29" s="36">
        <v>11</v>
      </c>
      <c r="M29" s="36">
        <v>102</v>
      </c>
      <c r="N29" s="37"/>
    </row>
    <row r="30" spans="1:14" x14ac:dyDescent="0.25">
      <c r="A30" s="3" t="s">
        <v>108</v>
      </c>
      <c r="B30" s="5" t="s">
        <v>5</v>
      </c>
      <c r="C30" s="5">
        <v>0</v>
      </c>
      <c r="D30" s="5">
        <v>0</v>
      </c>
      <c r="E30" s="5">
        <v>91</v>
      </c>
      <c r="F30" s="5">
        <v>39</v>
      </c>
      <c r="G30" s="5">
        <v>0</v>
      </c>
      <c r="H30" s="5">
        <v>90</v>
      </c>
      <c r="I30" s="5">
        <v>0</v>
      </c>
      <c r="J30" s="5">
        <v>0</v>
      </c>
      <c r="K30" s="5">
        <v>0</v>
      </c>
      <c r="L30" s="5">
        <v>18</v>
      </c>
      <c r="M30" s="5">
        <v>220</v>
      </c>
      <c r="N30" s="6"/>
    </row>
    <row r="31" spans="1:14" x14ac:dyDescent="0.25">
      <c r="A31" s="3" t="s">
        <v>111</v>
      </c>
      <c r="B31" s="5" t="s">
        <v>6</v>
      </c>
      <c r="C31" s="5">
        <v>3</v>
      </c>
      <c r="D31" s="5">
        <v>27</v>
      </c>
      <c r="E31" s="5">
        <v>204</v>
      </c>
      <c r="F31" s="5">
        <v>85</v>
      </c>
      <c r="G31" s="5">
        <v>0</v>
      </c>
      <c r="H31" s="5">
        <v>188</v>
      </c>
      <c r="I31" s="5">
        <v>0</v>
      </c>
      <c r="J31" s="5">
        <v>0</v>
      </c>
      <c r="K31" s="5">
        <v>0</v>
      </c>
      <c r="L31" s="5">
        <v>91</v>
      </c>
      <c r="M31" s="5">
        <v>507</v>
      </c>
      <c r="N31" s="6"/>
    </row>
    <row r="32" spans="1:14" x14ac:dyDescent="0.25">
      <c r="A32" s="3" t="s">
        <v>115</v>
      </c>
      <c r="B32" s="5" t="s">
        <v>116</v>
      </c>
      <c r="C32" s="5">
        <v>18</v>
      </c>
      <c r="D32" s="5">
        <v>10</v>
      </c>
      <c r="E32" s="5">
        <v>349</v>
      </c>
      <c r="F32" s="5">
        <v>213</v>
      </c>
      <c r="G32" s="5">
        <v>0</v>
      </c>
      <c r="H32" s="5">
        <v>389</v>
      </c>
      <c r="I32" s="5">
        <v>1</v>
      </c>
      <c r="J32" s="5">
        <v>0</v>
      </c>
      <c r="K32" s="5">
        <v>0</v>
      </c>
      <c r="L32" s="5">
        <v>65</v>
      </c>
      <c r="M32" s="5">
        <v>980</v>
      </c>
      <c r="N32" s="6"/>
    </row>
    <row r="33" spans="1:14" ht="16.5" thickBot="1" x14ac:dyDescent="0.3">
      <c r="A33" s="3" t="s">
        <v>120</v>
      </c>
      <c r="B33" s="5" t="s">
        <v>121</v>
      </c>
      <c r="C33" s="5">
        <v>101</v>
      </c>
      <c r="D33" s="5">
        <v>0</v>
      </c>
      <c r="E33" s="5">
        <v>868</v>
      </c>
      <c r="F33" s="5">
        <v>392</v>
      </c>
      <c r="G33" s="5">
        <v>136</v>
      </c>
      <c r="H33" s="5">
        <v>681</v>
      </c>
      <c r="I33" s="5">
        <v>2</v>
      </c>
      <c r="J33" s="5">
        <v>0</v>
      </c>
      <c r="K33" s="5">
        <v>0</v>
      </c>
      <c r="L33" s="5">
        <v>4</v>
      </c>
      <c r="M33" s="5">
        <v>2.1800000000000002</v>
      </c>
      <c r="N33" s="6"/>
    </row>
    <row r="34" spans="1:14" ht="16.5" thickBot="1" x14ac:dyDescent="0.3">
      <c r="A34" s="42" t="s">
        <v>125</v>
      </c>
      <c r="B34" s="43" t="s">
        <v>126</v>
      </c>
      <c r="C34" s="43">
        <v>34</v>
      </c>
      <c r="D34" s="43">
        <v>0</v>
      </c>
      <c r="E34" s="43">
        <v>195</v>
      </c>
      <c r="F34" s="43">
        <v>563</v>
      </c>
      <c r="G34" s="43">
        <v>0</v>
      </c>
      <c r="H34" s="43">
        <v>1.304</v>
      </c>
      <c r="I34" s="43">
        <v>1</v>
      </c>
      <c r="J34" s="43">
        <v>0</v>
      </c>
      <c r="K34" s="43">
        <v>0</v>
      </c>
      <c r="L34" s="43">
        <v>13</v>
      </c>
      <c r="M34" s="43">
        <v>2.097</v>
      </c>
      <c r="N34" s="67"/>
    </row>
  </sheetData>
  <mergeCells count="6">
    <mergeCell ref="N22:N27"/>
    <mergeCell ref="A1:B1"/>
    <mergeCell ref="N2:N5"/>
    <mergeCell ref="N6:N10"/>
    <mergeCell ref="N11:N17"/>
    <mergeCell ref="N18:N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Q20" sqref="Q20"/>
    </sheetView>
  </sheetViews>
  <sheetFormatPr defaultColWidth="11" defaultRowHeight="15.75" x14ac:dyDescent="0.25"/>
  <cols>
    <col min="1" max="1" width="31.5" bestFit="1" customWidth="1"/>
    <col min="2" max="2" width="3.875" style="2" bestFit="1" customWidth="1"/>
    <col min="3" max="3" width="6" style="2" bestFit="1" customWidth="1"/>
    <col min="4" max="4" width="5.875" style="2" bestFit="1" customWidth="1"/>
    <col min="5" max="5" width="8.25" style="2" bestFit="1" customWidth="1"/>
    <col min="6" max="6" width="5.75" style="2" bestFit="1" customWidth="1"/>
    <col min="7" max="9" width="8.25" style="2" bestFit="1" customWidth="1"/>
    <col min="10" max="10" width="4.25" style="2" customWidth="1"/>
    <col min="11" max="13" width="2" bestFit="1" customWidth="1"/>
    <col min="14" max="14" width="2.125" bestFit="1" customWidth="1"/>
    <col min="15" max="15" width="1.875" bestFit="1" customWidth="1"/>
  </cols>
  <sheetData>
    <row r="1" spans="1:15" s="1" customFormat="1" ht="159" customHeight="1" x14ac:dyDescent="0.25">
      <c r="A1" s="11"/>
      <c r="B1" s="12"/>
      <c r="C1" s="114" t="s">
        <v>336</v>
      </c>
      <c r="D1" s="114" t="s">
        <v>337</v>
      </c>
      <c r="E1" s="114" t="s">
        <v>338</v>
      </c>
      <c r="F1" s="114" t="s">
        <v>339</v>
      </c>
      <c r="G1" s="114" t="s">
        <v>340</v>
      </c>
      <c r="H1" s="114" t="s">
        <v>1</v>
      </c>
      <c r="I1" s="114" t="s">
        <v>2</v>
      </c>
      <c r="J1" s="12"/>
      <c r="K1" s="119" t="s">
        <v>3</v>
      </c>
      <c r="L1" s="119"/>
      <c r="M1" s="119"/>
      <c r="N1" s="119"/>
      <c r="O1" s="119"/>
    </row>
    <row r="2" spans="1:15" ht="31.5" customHeight="1" thickBot="1" x14ac:dyDescent="0.3">
      <c r="A2" s="13" t="s">
        <v>0</v>
      </c>
      <c r="B2" s="14"/>
      <c r="C2" s="115"/>
      <c r="D2" s="115"/>
      <c r="E2" s="115"/>
      <c r="F2" s="115"/>
      <c r="G2" s="115"/>
      <c r="H2" s="115"/>
      <c r="I2" s="115"/>
      <c r="J2" s="14"/>
      <c r="K2" s="33" t="s">
        <v>4</v>
      </c>
      <c r="L2" s="33" t="s">
        <v>5</v>
      </c>
      <c r="M2" s="33" t="s">
        <v>6</v>
      </c>
      <c r="N2" s="33" t="s">
        <v>116</v>
      </c>
      <c r="O2" s="33" t="s">
        <v>121</v>
      </c>
    </row>
    <row r="3" spans="1:15" x14ac:dyDescent="0.25">
      <c r="A3" s="26" t="s">
        <v>7</v>
      </c>
      <c r="B3" s="16"/>
      <c r="C3" s="116">
        <v>593</v>
      </c>
      <c r="D3" s="16"/>
      <c r="E3" s="16"/>
      <c r="F3" s="16"/>
      <c r="G3" s="16"/>
      <c r="H3" s="16"/>
      <c r="I3" s="27"/>
      <c r="J3" s="120"/>
      <c r="K3" s="28"/>
      <c r="L3" s="28"/>
      <c r="M3" s="28"/>
      <c r="N3" s="28"/>
      <c r="O3" s="29"/>
    </row>
    <row r="4" spans="1:15" x14ac:dyDescent="0.25">
      <c r="A4" s="3" t="s">
        <v>8</v>
      </c>
      <c r="B4" s="17" t="s">
        <v>9</v>
      </c>
      <c r="C4" s="117"/>
      <c r="D4" s="17">
        <v>642</v>
      </c>
      <c r="E4" s="17" t="s">
        <v>10</v>
      </c>
      <c r="F4" s="17">
        <v>7</v>
      </c>
      <c r="G4" s="17" t="s">
        <v>11</v>
      </c>
      <c r="H4" s="17" t="s">
        <v>12</v>
      </c>
      <c r="I4" s="4">
        <v>0</v>
      </c>
      <c r="J4" s="121"/>
      <c r="K4" s="15"/>
      <c r="L4" s="15"/>
      <c r="M4" s="15"/>
      <c r="N4" s="15">
        <v>2</v>
      </c>
      <c r="O4" s="30">
        <v>3</v>
      </c>
    </row>
    <row r="5" spans="1:15" x14ac:dyDescent="0.25">
      <c r="A5" s="3" t="s">
        <v>13</v>
      </c>
      <c r="B5" s="17" t="s">
        <v>14</v>
      </c>
      <c r="C5" s="117"/>
      <c r="D5" s="17">
        <v>625</v>
      </c>
      <c r="E5" s="17" t="s">
        <v>15</v>
      </c>
      <c r="F5" s="17">
        <v>16</v>
      </c>
      <c r="G5" s="17" t="s">
        <v>16</v>
      </c>
      <c r="H5" s="17" t="s">
        <v>17</v>
      </c>
      <c r="I5" s="4">
        <v>2</v>
      </c>
      <c r="J5" s="121"/>
      <c r="K5" s="15">
        <v>1</v>
      </c>
      <c r="L5" s="15">
        <v>2</v>
      </c>
      <c r="M5" s="15">
        <v>2</v>
      </c>
      <c r="N5" s="15">
        <v>2</v>
      </c>
      <c r="O5" s="30">
        <v>2</v>
      </c>
    </row>
    <row r="6" spans="1:15" ht="16.5" thickBot="1" x14ac:dyDescent="0.3">
      <c r="A6" s="7" t="s">
        <v>18</v>
      </c>
      <c r="B6" s="18" t="s">
        <v>19</v>
      </c>
      <c r="C6" s="118"/>
      <c r="D6" s="18">
        <v>513</v>
      </c>
      <c r="E6" s="18" t="s">
        <v>20</v>
      </c>
      <c r="F6" s="18">
        <v>7</v>
      </c>
      <c r="G6" s="18" t="s">
        <v>21</v>
      </c>
      <c r="H6" s="18" t="s">
        <v>12</v>
      </c>
      <c r="I6" s="8">
        <v>0</v>
      </c>
      <c r="J6" s="122"/>
      <c r="K6" s="31"/>
      <c r="L6" s="31">
        <v>2</v>
      </c>
      <c r="M6" s="31">
        <v>2</v>
      </c>
      <c r="N6" s="31">
        <v>2</v>
      </c>
      <c r="O6" s="32">
        <v>2</v>
      </c>
    </row>
    <row r="7" spans="1:15" x14ac:dyDescent="0.25">
      <c r="A7" s="26" t="s">
        <v>22</v>
      </c>
      <c r="B7" s="16"/>
      <c r="C7" s="116">
        <v>516</v>
      </c>
      <c r="D7" s="16"/>
      <c r="E7" s="16"/>
      <c r="F7" s="16"/>
      <c r="G7" s="16"/>
      <c r="H7" s="16"/>
      <c r="I7" s="27"/>
      <c r="J7" s="120"/>
      <c r="K7" s="28"/>
      <c r="L7" s="28"/>
      <c r="M7" s="28"/>
      <c r="N7" s="28"/>
      <c r="O7" s="29"/>
    </row>
    <row r="8" spans="1:15" x14ac:dyDescent="0.25">
      <c r="A8" s="3" t="s">
        <v>23</v>
      </c>
      <c r="B8" s="17" t="s">
        <v>24</v>
      </c>
      <c r="C8" s="117"/>
      <c r="D8" s="17">
        <v>645</v>
      </c>
      <c r="E8" s="17" t="s">
        <v>25</v>
      </c>
      <c r="F8" s="17">
        <v>16</v>
      </c>
      <c r="G8" s="17" t="s">
        <v>26</v>
      </c>
      <c r="H8" s="17" t="s">
        <v>17</v>
      </c>
      <c r="I8" s="4">
        <v>4</v>
      </c>
      <c r="J8" s="121"/>
      <c r="K8" s="15">
        <v>2</v>
      </c>
      <c r="L8" s="15">
        <v>2</v>
      </c>
      <c r="M8" s="15">
        <v>2</v>
      </c>
      <c r="N8" s="15">
        <v>2</v>
      </c>
      <c r="O8" s="30">
        <v>2</v>
      </c>
    </row>
    <row r="9" spans="1:15" x14ac:dyDescent="0.25">
      <c r="A9" s="3" t="s">
        <v>27</v>
      </c>
      <c r="B9" s="17" t="s">
        <v>28</v>
      </c>
      <c r="C9" s="117"/>
      <c r="D9" s="17">
        <v>429</v>
      </c>
      <c r="E9" s="17" t="s">
        <v>29</v>
      </c>
      <c r="F9" s="17">
        <v>9</v>
      </c>
      <c r="G9" s="17" t="s">
        <v>30</v>
      </c>
      <c r="H9" s="17" t="s">
        <v>31</v>
      </c>
      <c r="I9" s="4">
        <v>0</v>
      </c>
      <c r="J9" s="121"/>
      <c r="K9" s="15"/>
      <c r="L9" s="15"/>
      <c r="M9" s="15">
        <v>2</v>
      </c>
      <c r="N9" s="15">
        <v>3</v>
      </c>
      <c r="O9" s="30">
        <v>2</v>
      </c>
    </row>
    <row r="10" spans="1:15" x14ac:dyDescent="0.25">
      <c r="A10" s="3" t="s">
        <v>32</v>
      </c>
      <c r="B10" s="17" t="s">
        <v>33</v>
      </c>
      <c r="C10" s="117"/>
      <c r="D10" s="17">
        <v>558</v>
      </c>
      <c r="E10" s="17" t="s">
        <v>34</v>
      </c>
      <c r="F10" s="17">
        <v>14</v>
      </c>
      <c r="G10" s="17" t="s">
        <v>26</v>
      </c>
      <c r="H10" s="17" t="s">
        <v>35</v>
      </c>
      <c r="I10" s="4">
        <v>2</v>
      </c>
      <c r="J10" s="121"/>
      <c r="K10" s="15"/>
      <c r="L10" s="15"/>
      <c r="M10" s="15"/>
      <c r="N10" s="15">
        <v>1</v>
      </c>
      <c r="O10" s="30">
        <v>3</v>
      </c>
    </row>
    <row r="11" spans="1:15" ht="16.5" thickBot="1" x14ac:dyDescent="0.3">
      <c r="A11" s="7" t="s">
        <v>36</v>
      </c>
      <c r="B11" s="18" t="s">
        <v>37</v>
      </c>
      <c r="C11" s="118"/>
      <c r="D11" s="18">
        <v>432</v>
      </c>
      <c r="E11" s="18" t="s">
        <v>38</v>
      </c>
      <c r="F11" s="18">
        <v>11</v>
      </c>
      <c r="G11" s="18" t="s">
        <v>26</v>
      </c>
      <c r="H11" s="18" t="s">
        <v>39</v>
      </c>
      <c r="I11" s="8">
        <v>0</v>
      </c>
      <c r="J11" s="122"/>
      <c r="K11" s="31"/>
      <c r="L11" s="31">
        <v>2</v>
      </c>
      <c r="M11" s="31">
        <v>2</v>
      </c>
      <c r="N11" s="31">
        <v>2</v>
      </c>
      <c r="O11" s="32">
        <v>1</v>
      </c>
    </row>
    <row r="12" spans="1:15" x14ac:dyDescent="0.25">
      <c r="A12" s="26" t="s">
        <v>40</v>
      </c>
      <c r="B12" s="16"/>
      <c r="C12" s="116">
        <v>621</v>
      </c>
      <c r="D12" s="16"/>
      <c r="E12" s="16"/>
      <c r="F12" s="16"/>
      <c r="G12" s="16"/>
      <c r="H12" s="16"/>
      <c r="I12" s="27"/>
      <c r="J12" s="120"/>
      <c r="K12" s="28"/>
      <c r="L12" s="28"/>
      <c r="M12" s="28"/>
      <c r="N12" s="28"/>
      <c r="O12" s="29"/>
    </row>
    <row r="13" spans="1:15" x14ac:dyDescent="0.25">
      <c r="A13" s="3" t="s">
        <v>41</v>
      </c>
      <c r="B13" s="17" t="s">
        <v>42</v>
      </c>
      <c r="C13" s="117"/>
      <c r="D13" s="17">
        <v>636</v>
      </c>
      <c r="E13" s="17" t="s">
        <v>43</v>
      </c>
      <c r="F13" s="17">
        <v>22</v>
      </c>
      <c r="G13" s="17" t="s">
        <v>44</v>
      </c>
      <c r="H13" s="17" t="s">
        <v>45</v>
      </c>
      <c r="I13" s="4">
        <v>5</v>
      </c>
      <c r="J13" s="121"/>
      <c r="K13" s="15"/>
      <c r="L13" s="15"/>
      <c r="M13" s="15">
        <v>2</v>
      </c>
      <c r="N13" s="15">
        <v>3</v>
      </c>
      <c r="O13" s="30">
        <v>2</v>
      </c>
    </row>
    <row r="14" spans="1:15" x14ac:dyDescent="0.25">
      <c r="A14" s="3" t="s">
        <v>46</v>
      </c>
      <c r="B14" s="17" t="s">
        <v>47</v>
      </c>
      <c r="C14" s="117"/>
      <c r="D14" s="17">
        <v>315</v>
      </c>
      <c r="E14" s="17" t="s">
        <v>48</v>
      </c>
      <c r="F14" s="17">
        <v>35</v>
      </c>
      <c r="G14" s="17" t="s">
        <v>49</v>
      </c>
      <c r="H14" s="17" t="s">
        <v>50</v>
      </c>
      <c r="I14" s="4">
        <v>10</v>
      </c>
      <c r="J14" s="121"/>
      <c r="K14" s="15"/>
      <c r="L14" s="15"/>
      <c r="M14" s="15">
        <v>1</v>
      </c>
      <c r="N14" s="15">
        <v>3</v>
      </c>
      <c r="O14" s="30"/>
    </row>
    <row r="15" spans="1:15" x14ac:dyDescent="0.25">
      <c r="A15" s="3" t="s">
        <v>51</v>
      </c>
      <c r="B15" s="17" t="s">
        <v>52</v>
      </c>
      <c r="C15" s="117"/>
      <c r="D15" s="17">
        <v>549</v>
      </c>
      <c r="E15" s="17" t="s">
        <v>53</v>
      </c>
      <c r="F15" s="17">
        <v>4</v>
      </c>
      <c r="G15" s="17" t="s">
        <v>54</v>
      </c>
      <c r="H15" s="17" t="s">
        <v>55</v>
      </c>
      <c r="I15" s="4">
        <v>0</v>
      </c>
      <c r="J15" s="121"/>
      <c r="K15" s="15"/>
      <c r="L15" s="15"/>
      <c r="M15" s="15"/>
      <c r="N15" s="15">
        <v>2</v>
      </c>
      <c r="O15" s="30">
        <v>3</v>
      </c>
    </row>
    <row r="16" spans="1:15" x14ac:dyDescent="0.25">
      <c r="A16" s="3" t="s">
        <v>56</v>
      </c>
      <c r="B16" s="17" t="s">
        <v>57</v>
      </c>
      <c r="C16" s="117"/>
      <c r="D16" s="17">
        <v>668</v>
      </c>
      <c r="E16" s="17" t="s">
        <v>58</v>
      </c>
      <c r="F16" s="17">
        <v>24</v>
      </c>
      <c r="G16" s="17" t="s">
        <v>59</v>
      </c>
      <c r="H16" s="17" t="s">
        <v>60</v>
      </c>
      <c r="I16" s="4">
        <v>6</v>
      </c>
      <c r="J16" s="121"/>
      <c r="K16" s="15"/>
      <c r="L16" s="15"/>
      <c r="M16" s="15"/>
      <c r="N16" s="15">
        <v>3</v>
      </c>
      <c r="O16" s="30">
        <v>3</v>
      </c>
    </row>
    <row r="17" spans="1:15" x14ac:dyDescent="0.25">
      <c r="A17" s="3" t="s">
        <v>61</v>
      </c>
      <c r="B17" s="17" t="s">
        <v>62</v>
      </c>
      <c r="C17" s="117"/>
      <c r="D17" s="17">
        <v>825</v>
      </c>
      <c r="E17" s="17" t="s">
        <v>63</v>
      </c>
      <c r="F17" s="17">
        <v>13</v>
      </c>
      <c r="G17" s="17" t="s">
        <v>64</v>
      </c>
      <c r="H17" s="17" t="s">
        <v>65</v>
      </c>
      <c r="I17" s="4">
        <v>4</v>
      </c>
      <c r="J17" s="121"/>
      <c r="K17" s="15"/>
      <c r="L17" s="15"/>
      <c r="M17" s="15"/>
      <c r="N17" s="15">
        <v>2</v>
      </c>
      <c r="O17" s="30">
        <v>3</v>
      </c>
    </row>
    <row r="18" spans="1:15" ht="16.5" thickBot="1" x14ac:dyDescent="0.3">
      <c r="A18" s="7" t="s">
        <v>66</v>
      </c>
      <c r="B18" s="18" t="s">
        <v>67</v>
      </c>
      <c r="C18" s="118"/>
      <c r="D18" s="18">
        <v>732</v>
      </c>
      <c r="E18" s="18" t="s">
        <v>50</v>
      </c>
      <c r="F18" s="18">
        <v>26</v>
      </c>
      <c r="G18" s="18" t="s">
        <v>59</v>
      </c>
      <c r="H18" s="18" t="s">
        <v>68</v>
      </c>
      <c r="I18" s="8">
        <v>3</v>
      </c>
      <c r="J18" s="122"/>
      <c r="K18" s="31"/>
      <c r="L18" s="31"/>
      <c r="M18" s="31">
        <v>1</v>
      </c>
      <c r="N18" s="31">
        <v>2</v>
      </c>
      <c r="O18" s="32">
        <v>3</v>
      </c>
    </row>
    <row r="19" spans="1:15" x14ac:dyDescent="0.25">
      <c r="A19" s="26" t="s">
        <v>69</v>
      </c>
      <c r="B19" s="16"/>
      <c r="C19" s="116">
        <v>536</v>
      </c>
      <c r="D19" s="16"/>
      <c r="E19" s="16"/>
      <c r="F19" s="16"/>
      <c r="G19" s="16"/>
      <c r="H19" s="16"/>
      <c r="I19" s="27"/>
      <c r="J19" s="120"/>
      <c r="K19" s="28"/>
      <c r="L19" s="28"/>
      <c r="M19" s="28"/>
      <c r="N19" s="28"/>
      <c r="O19" s="29"/>
    </row>
    <row r="20" spans="1:15" x14ac:dyDescent="0.25">
      <c r="A20" s="3" t="s">
        <v>70</v>
      </c>
      <c r="B20" s="17" t="s">
        <v>71</v>
      </c>
      <c r="C20" s="117"/>
      <c r="D20" s="17">
        <v>640</v>
      </c>
      <c r="E20" s="17" t="s">
        <v>10</v>
      </c>
      <c r="F20" s="17">
        <v>34</v>
      </c>
      <c r="G20" s="17" t="s">
        <v>72</v>
      </c>
      <c r="H20" s="17" t="s">
        <v>73</v>
      </c>
      <c r="I20" s="4">
        <v>2</v>
      </c>
      <c r="J20" s="121"/>
      <c r="K20" s="15">
        <v>1</v>
      </c>
      <c r="L20" s="15">
        <v>2</v>
      </c>
      <c r="M20" s="15">
        <v>2</v>
      </c>
      <c r="N20" s="15">
        <v>2</v>
      </c>
      <c r="O20" s="30">
        <v>2</v>
      </c>
    </row>
    <row r="21" spans="1:15" x14ac:dyDescent="0.25">
      <c r="A21" s="3" t="s">
        <v>74</v>
      </c>
      <c r="B21" s="17" t="s">
        <v>75</v>
      </c>
      <c r="C21" s="117"/>
      <c r="D21" s="17">
        <v>769</v>
      </c>
      <c r="E21" s="17" t="s">
        <v>76</v>
      </c>
      <c r="F21" s="17">
        <v>20</v>
      </c>
      <c r="G21" s="17" t="s">
        <v>16</v>
      </c>
      <c r="H21" s="17" t="s">
        <v>77</v>
      </c>
      <c r="I21" s="4">
        <v>0</v>
      </c>
      <c r="J21" s="121"/>
      <c r="K21" s="15"/>
      <c r="L21" s="15"/>
      <c r="M21" s="15">
        <v>1</v>
      </c>
      <c r="N21" s="15">
        <v>2</v>
      </c>
      <c r="O21" s="30">
        <v>3</v>
      </c>
    </row>
    <row r="22" spans="1:15" ht="16.5" thickBot="1" x14ac:dyDescent="0.3">
      <c r="A22" s="7" t="s">
        <v>78</v>
      </c>
      <c r="B22" s="18" t="s">
        <v>79</v>
      </c>
      <c r="C22" s="118"/>
      <c r="D22" s="18">
        <v>199</v>
      </c>
      <c r="E22" s="18" t="s">
        <v>80</v>
      </c>
      <c r="F22" s="18">
        <v>28</v>
      </c>
      <c r="G22" s="18" t="s">
        <v>81</v>
      </c>
      <c r="H22" s="18" t="s">
        <v>82</v>
      </c>
      <c r="I22" s="8">
        <v>2</v>
      </c>
      <c r="J22" s="122"/>
      <c r="K22" s="31">
        <v>2</v>
      </c>
      <c r="L22" s="31">
        <v>2</v>
      </c>
      <c r="M22" s="31">
        <v>2</v>
      </c>
      <c r="N22" s="31"/>
      <c r="O22" s="32"/>
    </row>
    <row r="23" spans="1:15" x14ac:dyDescent="0.25">
      <c r="A23" s="26" t="s">
        <v>83</v>
      </c>
      <c r="B23" s="16"/>
      <c r="C23" s="116">
        <v>449</v>
      </c>
      <c r="D23" s="16"/>
      <c r="E23" s="16"/>
      <c r="F23" s="16"/>
      <c r="G23" s="16"/>
      <c r="H23" s="16"/>
      <c r="I23" s="27"/>
      <c r="J23" s="120"/>
      <c r="K23" s="28"/>
      <c r="L23" s="28"/>
      <c r="M23" s="28"/>
      <c r="N23" s="28"/>
      <c r="O23" s="29"/>
    </row>
    <row r="24" spans="1:15" x14ac:dyDescent="0.25">
      <c r="A24" s="3" t="s">
        <v>84</v>
      </c>
      <c r="B24" s="17" t="s">
        <v>85</v>
      </c>
      <c r="C24" s="117"/>
      <c r="D24" s="17">
        <v>554</v>
      </c>
      <c r="E24" s="17" t="s">
        <v>86</v>
      </c>
      <c r="F24" s="17">
        <v>29</v>
      </c>
      <c r="G24" s="17" t="s">
        <v>87</v>
      </c>
      <c r="H24" s="17" t="s">
        <v>88</v>
      </c>
      <c r="I24" s="4">
        <v>3</v>
      </c>
      <c r="J24" s="121"/>
      <c r="K24" s="15"/>
      <c r="L24" s="15">
        <v>2</v>
      </c>
      <c r="M24" s="15">
        <v>2</v>
      </c>
      <c r="N24" s="15">
        <v>2</v>
      </c>
      <c r="O24" s="30">
        <v>2</v>
      </c>
    </row>
    <row r="25" spans="1:15" x14ac:dyDescent="0.25">
      <c r="A25" s="3" t="s">
        <v>89</v>
      </c>
      <c r="B25" s="17" t="s">
        <v>90</v>
      </c>
      <c r="C25" s="117"/>
      <c r="D25" s="17">
        <v>391</v>
      </c>
      <c r="E25" s="17" t="s">
        <v>91</v>
      </c>
      <c r="F25" s="17">
        <v>28</v>
      </c>
      <c r="G25" s="17" t="s">
        <v>92</v>
      </c>
      <c r="H25" s="17" t="s">
        <v>82</v>
      </c>
      <c r="I25" s="4">
        <v>1</v>
      </c>
      <c r="J25" s="121"/>
      <c r="K25" s="15"/>
      <c r="L25" s="15">
        <v>2</v>
      </c>
      <c r="M25" s="15">
        <v>2</v>
      </c>
      <c r="N25" s="15">
        <v>2</v>
      </c>
      <c r="O25" s="30">
        <v>2</v>
      </c>
    </row>
    <row r="26" spans="1:15" x14ac:dyDescent="0.25">
      <c r="A26" s="3" t="s">
        <v>93</v>
      </c>
      <c r="B26" s="17" t="s">
        <v>94</v>
      </c>
      <c r="C26" s="117"/>
      <c r="D26" s="17">
        <v>436</v>
      </c>
      <c r="E26" s="17" t="s">
        <v>95</v>
      </c>
      <c r="F26" s="17">
        <v>1</v>
      </c>
      <c r="G26" s="17" t="s">
        <v>96</v>
      </c>
      <c r="H26" s="17" t="s">
        <v>97</v>
      </c>
      <c r="I26" s="4">
        <v>0</v>
      </c>
      <c r="J26" s="121"/>
      <c r="K26" s="15"/>
      <c r="L26" s="15"/>
      <c r="M26" s="15">
        <v>1</v>
      </c>
      <c r="N26" s="15"/>
      <c r="O26" s="30">
        <v>3</v>
      </c>
    </row>
    <row r="27" spans="1:15" x14ac:dyDescent="0.25">
      <c r="A27" s="3" t="s">
        <v>98</v>
      </c>
      <c r="B27" s="17" t="s">
        <v>99</v>
      </c>
      <c r="C27" s="117"/>
      <c r="D27" s="17">
        <v>649</v>
      </c>
      <c r="E27" s="17" t="s">
        <v>100</v>
      </c>
      <c r="F27" s="17">
        <v>1</v>
      </c>
      <c r="G27" s="17" t="s">
        <v>96</v>
      </c>
      <c r="H27" s="17" t="s">
        <v>97</v>
      </c>
      <c r="I27" s="4">
        <v>0</v>
      </c>
      <c r="J27" s="121"/>
      <c r="K27" s="15"/>
      <c r="L27" s="15"/>
      <c r="M27" s="15"/>
      <c r="N27" s="15"/>
      <c r="O27" s="30">
        <v>3</v>
      </c>
    </row>
    <row r="28" spans="1:15" ht="16.5" thickBot="1" x14ac:dyDescent="0.3">
      <c r="A28" s="7" t="s">
        <v>101</v>
      </c>
      <c r="B28" s="18" t="s">
        <v>102</v>
      </c>
      <c r="C28" s="118"/>
      <c r="D28" s="18">
        <v>215</v>
      </c>
      <c r="E28" s="18" t="s">
        <v>103</v>
      </c>
      <c r="F28" s="18">
        <v>22</v>
      </c>
      <c r="G28" s="18" t="s">
        <v>104</v>
      </c>
      <c r="H28" s="18" t="s">
        <v>45</v>
      </c>
      <c r="I28" s="8">
        <v>3</v>
      </c>
      <c r="J28" s="122"/>
      <c r="K28" s="31">
        <v>2</v>
      </c>
      <c r="L28" s="31">
        <v>2</v>
      </c>
      <c r="M28" s="31">
        <v>2</v>
      </c>
      <c r="N28" s="31"/>
      <c r="O28" s="32"/>
    </row>
    <row r="29" spans="1:15" ht="16.5" thickBot="1" x14ac:dyDescent="0.3">
      <c r="A29" s="19" t="s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  <c r="O29" s="22"/>
    </row>
    <row r="30" spans="1:15" x14ac:dyDescent="0.25">
      <c r="A30" s="3" t="s">
        <v>105</v>
      </c>
      <c r="B30" s="17" t="s">
        <v>4</v>
      </c>
      <c r="C30" s="17"/>
      <c r="D30" s="17">
        <v>102</v>
      </c>
      <c r="E30" s="17" t="s">
        <v>106</v>
      </c>
      <c r="F30" s="17">
        <v>24</v>
      </c>
      <c r="G30" s="17" t="s">
        <v>107</v>
      </c>
      <c r="H30" s="17" t="s">
        <v>60</v>
      </c>
      <c r="I30" s="17">
        <v>0</v>
      </c>
      <c r="J30" s="4"/>
      <c r="K30" s="5"/>
      <c r="L30" s="5"/>
      <c r="M30" s="5"/>
      <c r="N30" s="5"/>
      <c r="O30" s="6"/>
    </row>
    <row r="31" spans="1:15" x14ac:dyDescent="0.25">
      <c r="A31" s="3" t="s">
        <v>108</v>
      </c>
      <c r="B31" s="17" t="s">
        <v>5</v>
      </c>
      <c r="C31" s="17"/>
      <c r="D31" s="17">
        <v>220</v>
      </c>
      <c r="E31" s="17" t="s">
        <v>109</v>
      </c>
      <c r="F31" s="17">
        <v>34</v>
      </c>
      <c r="G31" s="17" t="s">
        <v>110</v>
      </c>
      <c r="H31" s="17" t="s">
        <v>73</v>
      </c>
      <c r="I31" s="17">
        <v>0</v>
      </c>
      <c r="J31" s="4"/>
      <c r="K31" s="5"/>
      <c r="L31" s="5"/>
      <c r="M31" s="5"/>
      <c r="N31" s="5"/>
      <c r="O31" s="6"/>
    </row>
    <row r="32" spans="1:15" x14ac:dyDescent="0.25">
      <c r="A32" s="3" t="s">
        <v>111</v>
      </c>
      <c r="B32" s="17" t="s">
        <v>6</v>
      </c>
      <c r="C32" s="17"/>
      <c r="D32" s="17">
        <v>507</v>
      </c>
      <c r="E32" s="17" t="s">
        <v>112</v>
      </c>
      <c r="F32" s="17">
        <v>66</v>
      </c>
      <c r="G32" s="17" t="s">
        <v>113</v>
      </c>
      <c r="H32" s="17" t="s">
        <v>114</v>
      </c>
      <c r="I32" s="17">
        <v>1</v>
      </c>
      <c r="J32" s="4"/>
      <c r="K32" s="5"/>
      <c r="L32" s="5"/>
      <c r="M32" s="5"/>
      <c r="N32" s="5"/>
      <c r="O32" s="6"/>
    </row>
    <row r="33" spans="1:15" x14ac:dyDescent="0.25">
      <c r="A33" s="3" t="s">
        <v>115</v>
      </c>
      <c r="B33" s="17" t="s">
        <v>116</v>
      </c>
      <c r="C33" s="17"/>
      <c r="D33" s="17">
        <v>980</v>
      </c>
      <c r="E33" s="17" t="s">
        <v>117</v>
      </c>
      <c r="F33" s="17">
        <v>76</v>
      </c>
      <c r="G33" s="17" t="s">
        <v>118</v>
      </c>
      <c r="H33" s="17" t="s">
        <v>119</v>
      </c>
      <c r="I33" s="17">
        <v>4</v>
      </c>
      <c r="J33" s="4"/>
      <c r="K33" s="5"/>
      <c r="L33" s="5"/>
      <c r="M33" s="5"/>
      <c r="N33" s="5"/>
      <c r="O33" s="6"/>
    </row>
    <row r="34" spans="1:15" ht="16.5" thickBot="1" x14ac:dyDescent="0.3">
      <c r="A34" s="3" t="s">
        <v>120</v>
      </c>
      <c r="B34" s="17" t="s">
        <v>121</v>
      </c>
      <c r="C34" s="17"/>
      <c r="D34" s="17">
        <v>2.1800000000000002</v>
      </c>
      <c r="E34" s="17" t="s">
        <v>122</v>
      </c>
      <c r="F34" s="17">
        <v>71</v>
      </c>
      <c r="G34" s="17" t="s">
        <v>123</v>
      </c>
      <c r="H34" s="17" t="s">
        <v>124</v>
      </c>
      <c r="I34" s="17">
        <v>24</v>
      </c>
      <c r="J34" s="4"/>
      <c r="K34" s="5"/>
      <c r="L34" s="5"/>
      <c r="M34" s="5"/>
      <c r="N34" s="5"/>
      <c r="O34" s="6"/>
    </row>
    <row r="35" spans="1:15" ht="16.5" thickBot="1" x14ac:dyDescent="0.3">
      <c r="A35" s="23" t="s">
        <v>125</v>
      </c>
      <c r="B35" s="24" t="s">
        <v>126</v>
      </c>
      <c r="C35" s="24"/>
      <c r="D35" s="24">
        <v>2.097</v>
      </c>
      <c r="E35" s="24"/>
      <c r="F35" s="24"/>
      <c r="G35" s="24"/>
      <c r="H35" s="24"/>
      <c r="I35" s="25"/>
      <c r="J35" s="8"/>
      <c r="K35" s="9"/>
      <c r="L35" s="9"/>
      <c r="M35" s="9"/>
      <c r="N35" s="9"/>
      <c r="O35" s="10"/>
    </row>
  </sheetData>
  <mergeCells count="18">
    <mergeCell ref="H1:H2"/>
    <mergeCell ref="I1:I2"/>
    <mergeCell ref="C19:C22"/>
    <mergeCell ref="C23:C28"/>
    <mergeCell ref="K1:O1"/>
    <mergeCell ref="J3:J6"/>
    <mergeCell ref="J7:J11"/>
    <mergeCell ref="J12:J18"/>
    <mergeCell ref="J19:J22"/>
    <mergeCell ref="J23:J28"/>
    <mergeCell ref="C3:C6"/>
    <mergeCell ref="C7:C11"/>
    <mergeCell ref="C12:C18"/>
    <mergeCell ref="C1:C2"/>
    <mergeCell ref="D1:D2"/>
    <mergeCell ref="E1:E2"/>
    <mergeCell ref="F1:F2"/>
    <mergeCell ref="G1:G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10" workbookViewId="0">
      <selection activeCell="AA10" sqref="AA10"/>
    </sheetView>
  </sheetViews>
  <sheetFormatPr defaultColWidth="11" defaultRowHeight="15.75" x14ac:dyDescent="0.25"/>
  <cols>
    <col min="1" max="1" width="31.5" bestFit="1" customWidth="1"/>
    <col min="3" max="3" width="3" customWidth="1"/>
    <col min="4" max="16" width="3.375" bestFit="1" customWidth="1"/>
    <col min="17" max="17" width="4.25" customWidth="1"/>
    <col min="18" max="20" width="3.375" bestFit="1" customWidth="1"/>
    <col min="21" max="21" width="2.75" customWidth="1"/>
    <col min="22" max="22" width="3.375" customWidth="1"/>
    <col min="23" max="23" width="2.875" bestFit="1" customWidth="1"/>
  </cols>
  <sheetData>
    <row r="1" spans="1:23" ht="16.5" thickBot="1" x14ac:dyDescent="0.3"/>
    <row r="2" spans="1:23" ht="214.5" customHeight="1" thickBot="1" x14ac:dyDescent="0.3">
      <c r="A2" s="26"/>
      <c r="B2" s="58" t="s">
        <v>127</v>
      </c>
      <c r="C2" s="57" t="s">
        <v>128</v>
      </c>
      <c r="D2" s="53" t="s">
        <v>129</v>
      </c>
      <c r="E2" s="53" t="s">
        <v>130</v>
      </c>
      <c r="F2" s="53" t="s">
        <v>131</v>
      </c>
      <c r="G2" s="53" t="s">
        <v>132</v>
      </c>
      <c r="H2" s="53" t="s">
        <v>133</v>
      </c>
      <c r="I2" s="53" t="s">
        <v>134</v>
      </c>
      <c r="J2" s="53" t="s">
        <v>135</v>
      </c>
      <c r="K2" s="53" t="s">
        <v>341</v>
      </c>
      <c r="L2" s="53" t="s">
        <v>342</v>
      </c>
      <c r="M2" s="53" t="s">
        <v>343</v>
      </c>
      <c r="N2" s="53" t="s">
        <v>344</v>
      </c>
      <c r="O2" s="53" t="s">
        <v>345</v>
      </c>
      <c r="P2" s="53" t="s">
        <v>346</v>
      </c>
      <c r="Q2" s="53"/>
      <c r="R2" s="53" t="s">
        <v>347</v>
      </c>
      <c r="S2" s="53" t="s">
        <v>348</v>
      </c>
      <c r="T2" s="56" t="s">
        <v>349</v>
      </c>
    </row>
    <row r="3" spans="1:23" ht="16.5" thickBot="1" x14ac:dyDescent="0.3">
      <c r="A3" s="61" t="s">
        <v>0</v>
      </c>
      <c r="B3" s="62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9"/>
      <c r="R3" s="68" t="s">
        <v>138</v>
      </c>
      <c r="S3" s="63" t="s">
        <v>137</v>
      </c>
      <c r="T3" s="64" t="s">
        <v>136</v>
      </c>
      <c r="U3" s="70"/>
      <c r="V3" s="71"/>
      <c r="W3" s="71"/>
    </row>
    <row r="4" spans="1:23" x14ac:dyDescent="0.25">
      <c r="A4" s="26" t="s">
        <v>7</v>
      </c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8"/>
      <c r="R4" s="26"/>
      <c r="S4" s="36"/>
      <c r="T4" s="37"/>
    </row>
    <row r="5" spans="1:23" x14ac:dyDescent="0.25">
      <c r="A5" s="3" t="s">
        <v>8</v>
      </c>
      <c r="B5" s="59" t="s">
        <v>9</v>
      </c>
      <c r="C5" s="5" t="s">
        <v>136</v>
      </c>
      <c r="D5" s="5" t="s">
        <v>136</v>
      </c>
      <c r="E5" s="5" t="s">
        <v>136</v>
      </c>
      <c r="F5" s="5" t="s">
        <v>137</v>
      </c>
      <c r="G5" s="5" t="s">
        <v>136</v>
      </c>
      <c r="H5" s="5" t="s">
        <v>137</v>
      </c>
      <c r="I5" s="5" t="s">
        <v>137</v>
      </c>
      <c r="J5" s="5" t="s">
        <v>138</v>
      </c>
      <c r="K5" s="5" t="s">
        <v>136</v>
      </c>
      <c r="L5" s="5" t="s">
        <v>136</v>
      </c>
      <c r="M5" s="5" t="s">
        <v>136</v>
      </c>
      <c r="N5" s="5" t="s">
        <v>137</v>
      </c>
      <c r="O5" s="5" t="s">
        <v>137</v>
      </c>
      <c r="P5" s="5" t="s">
        <v>136</v>
      </c>
      <c r="Q5" s="40"/>
      <c r="R5" s="3">
        <f>COUNTIF($C5:$P5,"r")</f>
        <v>1</v>
      </c>
      <c r="S5" s="5">
        <f>COUNTIF($C5:$P5,"s")</f>
        <v>5</v>
      </c>
      <c r="T5" s="6">
        <f>COUNTIF($C5:$P5,"f")</f>
        <v>8</v>
      </c>
    </row>
    <row r="6" spans="1:23" x14ac:dyDescent="0.25">
      <c r="A6" s="3" t="s">
        <v>13</v>
      </c>
      <c r="B6" s="59" t="s">
        <v>14</v>
      </c>
      <c r="C6" s="5" t="s">
        <v>136</v>
      </c>
      <c r="D6" s="5" t="s">
        <v>136</v>
      </c>
      <c r="E6" s="5" t="s">
        <v>136</v>
      </c>
      <c r="F6" s="5" t="s">
        <v>136</v>
      </c>
      <c r="G6" s="5" t="s">
        <v>136</v>
      </c>
      <c r="H6" s="5" t="s">
        <v>136</v>
      </c>
      <c r="I6" s="5" t="s">
        <v>136</v>
      </c>
      <c r="J6" s="5" t="s">
        <v>136</v>
      </c>
      <c r="K6" s="5" t="s">
        <v>136</v>
      </c>
      <c r="L6" s="5" t="s">
        <v>136</v>
      </c>
      <c r="M6" s="5" t="s">
        <v>136</v>
      </c>
      <c r="N6" s="5" t="s">
        <v>136</v>
      </c>
      <c r="O6" s="5" t="s">
        <v>136</v>
      </c>
      <c r="P6" s="5" t="s">
        <v>136</v>
      </c>
      <c r="Q6" s="40"/>
      <c r="R6" s="3">
        <f t="shared" ref="R6:R36" si="0">COUNTIF($C6:$P6,"r")</f>
        <v>0</v>
      </c>
      <c r="S6" s="5">
        <f t="shared" ref="S6:S36" si="1">COUNTIF($C6:$P6,"s")</f>
        <v>0</v>
      </c>
      <c r="T6" s="6">
        <f t="shared" ref="T6:T36" si="2">COUNTIF($C6:$P6,"f")</f>
        <v>14</v>
      </c>
    </row>
    <row r="7" spans="1:23" ht="16.5" thickBot="1" x14ac:dyDescent="0.3">
      <c r="A7" s="7" t="s">
        <v>18</v>
      </c>
      <c r="B7" s="60" t="s">
        <v>19</v>
      </c>
      <c r="C7" s="9" t="s">
        <v>136</v>
      </c>
      <c r="D7" s="9" t="s">
        <v>136</v>
      </c>
      <c r="E7" s="9" t="s">
        <v>137</v>
      </c>
      <c r="F7" s="9" t="s">
        <v>138</v>
      </c>
      <c r="G7" s="9" t="s">
        <v>136</v>
      </c>
      <c r="H7" s="9" t="s">
        <v>137</v>
      </c>
      <c r="I7" s="9" t="s">
        <v>136</v>
      </c>
      <c r="J7" s="9" t="s">
        <v>137</v>
      </c>
      <c r="K7" s="9" t="s">
        <v>136</v>
      </c>
      <c r="L7" s="9" t="s">
        <v>136</v>
      </c>
      <c r="M7" s="9" t="s">
        <v>137</v>
      </c>
      <c r="N7" s="9" t="s">
        <v>138</v>
      </c>
      <c r="O7" s="9" t="s">
        <v>137</v>
      </c>
      <c r="P7" s="9" t="s">
        <v>136</v>
      </c>
      <c r="Q7" s="39"/>
      <c r="R7" s="7">
        <f t="shared" si="0"/>
        <v>2</v>
      </c>
      <c r="S7" s="9">
        <f t="shared" si="1"/>
        <v>5</v>
      </c>
      <c r="T7" s="10">
        <f t="shared" si="2"/>
        <v>7</v>
      </c>
    </row>
    <row r="8" spans="1:23" x14ac:dyDescent="0.25">
      <c r="A8" s="26" t="s">
        <v>22</v>
      </c>
      <c r="B8" s="6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8"/>
      <c r="R8" s="26"/>
      <c r="S8" s="36"/>
      <c r="T8" s="37"/>
    </row>
    <row r="9" spans="1:23" x14ac:dyDescent="0.25">
      <c r="A9" s="3" t="s">
        <v>23</v>
      </c>
      <c r="B9" s="59" t="s">
        <v>24</v>
      </c>
      <c r="C9" s="5" t="s">
        <v>137</v>
      </c>
      <c r="D9" s="5" t="s">
        <v>136</v>
      </c>
      <c r="E9" s="5" t="s">
        <v>137</v>
      </c>
      <c r="F9" s="5" t="s">
        <v>137</v>
      </c>
      <c r="G9" s="5" t="s">
        <v>136</v>
      </c>
      <c r="H9" s="5" t="s">
        <v>136</v>
      </c>
      <c r="I9" s="5" t="s">
        <v>136</v>
      </c>
      <c r="J9" s="5" t="s">
        <v>136</v>
      </c>
      <c r="K9" s="5" t="s">
        <v>136</v>
      </c>
      <c r="L9" s="5" t="s">
        <v>136</v>
      </c>
      <c r="M9" s="5" t="s">
        <v>136</v>
      </c>
      <c r="N9" s="5" t="s">
        <v>136</v>
      </c>
      <c r="O9" s="5" t="s">
        <v>136</v>
      </c>
      <c r="P9" s="5" t="s">
        <v>136</v>
      </c>
      <c r="Q9" s="40"/>
      <c r="R9" s="3">
        <f t="shared" si="0"/>
        <v>0</v>
      </c>
      <c r="S9" s="5">
        <f t="shared" si="1"/>
        <v>3</v>
      </c>
      <c r="T9" s="6">
        <f t="shared" si="2"/>
        <v>11</v>
      </c>
    </row>
    <row r="10" spans="1:23" x14ac:dyDescent="0.25">
      <c r="A10" s="3" t="s">
        <v>27</v>
      </c>
      <c r="B10" s="59" t="s">
        <v>28</v>
      </c>
      <c r="C10" s="5" t="s">
        <v>137</v>
      </c>
      <c r="D10" s="5" t="s">
        <v>136</v>
      </c>
      <c r="E10" s="5" t="s">
        <v>137</v>
      </c>
      <c r="F10" s="5" t="s">
        <v>138</v>
      </c>
      <c r="G10" s="5" t="s">
        <v>136</v>
      </c>
      <c r="H10" s="5" t="s">
        <v>137</v>
      </c>
      <c r="I10" s="5" t="s">
        <v>136</v>
      </c>
      <c r="J10" s="5" t="s">
        <v>137</v>
      </c>
      <c r="K10" s="5" t="s">
        <v>136</v>
      </c>
      <c r="L10" s="5" t="s">
        <v>137</v>
      </c>
      <c r="M10" s="5" t="s">
        <v>137</v>
      </c>
      <c r="N10" s="5" t="s">
        <v>137</v>
      </c>
      <c r="O10" s="5" t="s">
        <v>137</v>
      </c>
      <c r="P10" s="5" t="s">
        <v>136</v>
      </c>
      <c r="Q10" s="40"/>
      <c r="R10" s="3">
        <f t="shared" si="0"/>
        <v>1</v>
      </c>
      <c r="S10" s="5">
        <f t="shared" si="1"/>
        <v>8</v>
      </c>
      <c r="T10" s="6">
        <f t="shared" si="2"/>
        <v>5</v>
      </c>
    </row>
    <row r="11" spans="1:23" x14ac:dyDescent="0.25">
      <c r="A11" s="3" t="s">
        <v>32</v>
      </c>
      <c r="B11" s="59" t="s">
        <v>33</v>
      </c>
      <c r="C11" s="5" t="s">
        <v>136</v>
      </c>
      <c r="D11" s="5" t="s">
        <v>136</v>
      </c>
      <c r="E11" s="5" t="s">
        <v>137</v>
      </c>
      <c r="F11" s="5" t="s">
        <v>137</v>
      </c>
      <c r="G11" s="5" t="s">
        <v>136</v>
      </c>
      <c r="H11" s="5" t="s">
        <v>136</v>
      </c>
      <c r="I11" s="5" t="s">
        <v>136</v>
      </c>
      <c r="J11" s="5" t="s">
        <v>137</v>
      </c>
      <c r="K11" s="5" t="s">
        <v>136</v>
      </c>
      <c r="L11" s="5" t="s">
        <v>136</v>
      </c>
      <c r="M11" s="5" t="s">
        <v>136</v>
      </c>
      <c r="N11" s="5" t="s">
        <v>137</v>
      </c>
      <c r="O11" s="5" t="s">
        <v>136</v>
      </c>
      <c r="P11" s="5" t="s">
        <v>136</v>
      </c>
      <c r="Q11" s="40"/>
      <c r="R11" s="3">
        <f t="shared" si="0"/>
        <v>0</v>
      </c>
      <c r="S11" s="5">
        <f t="shared" si="1"/>
        <v>4</v>
      </c>
      <c r="T11" s="6">
        <f t="shared" si="2"/>
        <v>10</v>
      </c>
    </row>
    <row r="12" spans="1:23" ht="16.5" thickBot="1" x14ac:dyDescent="0.3">
      <c r="A12" s="7" t="s">
        <v>36</v>
      </c>
      <c r="B12" s="60" t="s">
        <v>37</v>
      </c>
      <c r="C12" s="9" t="s">
        <v>137</v>
      </c>
      <c r="D12" s="9" t="s">
        <v>136</v>
      </c>
      <c r="E12" s="9" t="s">
        <v>138</v>
      </c>
      <c r="F12" s="9" t="s">
        <v>138</v>
      </c>
      <c r="G12" s="9" t="s">
        <v>136</v>
      </c>
      <c r="H12" s="9" t="s">
        <v>136</v>
      </c>
      <c r="I12" s="9" t="s">
        <v>136</v>
      </c>
      <c r="J12" s="9" t="s">
        <v>136</v>
      </c>
      <c r="K12" s="9" t="s">
        <v>136</v>
      </c>
      <c r="L12" s="9" t="s">
        <v>136</v>
      </c>
      <c r="M12" s="9" t="s">
        <v>137</v>
      </c>
      <c r="N12" s="9" t="s">
        <v>137</v>
      </c>
      <c r="O12" s="9" t="s">
        <v>136</v>
      </c>
      <c r="P12" s="9" t="s">
        <v>138</v>
      </c>
      <c r="Q12" s="39"/>
      <c r="R12" s="7">
        <f t="shared" si="0"/>
        <v>3</v>
      </c>
      <c r="S12" s="9">
        <f t="shared" si="1"/>
        <v>3</v>
      </c>
      <c r="T12" s="10">
        <f t="shared" si="2"/>
        <v>8</v>
      </c>
    </row>
    <row r="13" spans="1:23" x14ac:dyDescent="0.25">
      <c r="A13" s="26" t="s">
        <v>40</v>
      </c>
      <c r="B13" s="6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8"/>
      <c r="R13" s="26"/>
      <c r="S13" s="36"/>
      <c r="T13" s="37"/>
    </row>
    <row r="14" spans="1:23" x14ac:dyDescent="0.25">
      <c r="A14" s="3" t="s">
        <v>41</v>
      </c>
      <c r="B14" s="59" t="s">
        <v>42</v>
      </c>
      <c r="C14" s="5" t="s">
        <v>136</v>
      </c>
      <c r="D14" s="5" t="s">
        <v>136</v>
      </c>
      <c r="E14" s="5" t="s">
        <v>136</v>
      </c>
      <c r="F14" s="5" t="s">
        <v>138</v>
      </c>
      <c r="G14" s="5" t="s">
        <v>136</v>
      </c>
      <c r="H14" s="5" t="s">
        <v>136</v>
      </c>
      <c r="I14" s="5" t="s">
        <v>136</v>
      </c>
      <c r="J14" s="5" t="s">
        <v>136</v>
      </c>
      <c r="K14" s="5" t="s">
        <v>136</v>
      </c>
      <c r="L14" s="5" t="s">
        <v>136</v>
      </c>
      <c r="M14" s="5" t="s">
        <v>136</v>
      </c>
      <c r="N14" s="5" t="s">
        <v>137</v>
      </c>
      <c r="O14" s="5" t="s">
        <v>136</v>
      </c>
      <c r="P14" s="5" t="s">
        <v>136</v>
      </c>
      <c r="Q14" s="40"/>
      <c r="R14" s="3">
        <f t="shared" si="0"/>
        <v>1</v>
      </c>
      <c r="S14" s="5">
        <f t="shared" si="1"/>
        <v>1</v>
      </c>
      <c r="T14" s="6">
        <f t="shared" si="2"/>
        <v>12</v>
      </c>
    </row>
    <row r="15" spans="1:23" x14ac:dyDescent="0.25">
      <c r="A15" s="3" t="s">
        <v>139</v>
      </c>
      <c r="B15" s="59" t="s">
        <v>47</v>
      </c>
      <c r="C15" s="5" t="s">
        <v>136</v>
      </c>
      <c r="D15" s="5" t="s">
        <v>136</v>
      </c>
      <c r="E15" s="5" t="s">
        <v>136</v>
      </c>
      <c r="F15" s="5" t="s">
        <v>136</v>
      </c>
      <c r="G15" s="5" t="s">
        <v>136</v>
      </c>
      <c r="H15" s="5" t="s">
        <v>136</v>
      </c>
      <c r="I15" s="5" t="s">
        <v>136</v>
      </c>
      <c r="J15" s="5" t="s">
        <v>136</v>
      </c>
      <c r="K15" s="5" t="s">
        <v>136</v>
      </c>
      <c r="L15" s="5" t="s">
        <v>136</v>
      </c>
      <c r="M15" s="5" t="s">
        <v>136</v>
      </c>
      <c r="N15" s="5" t="s">
        <v>136</v>
      </c>
      <c r="O15" s="5" t="s">
        <v>136</v>
      </c>
      <c r="P15" s="5" t="s">
        <v>136</v>
      </c>
      <c r="Q15" s="40"/>
      <c r="R15" s="3">
        <f t="shared" si="0"/>
        <v>0</v>
      </c>
      <c r="S15" s="5">
        <f t="shared" si="1"/>
        <v>0</v>
      </c>
      <c r="T15" s="6">
        <f t="shared" si="2"/>
        <v>14</v>
      </c>
    </row>
    <row r="16" spans="1:23" x14ac:dyDescent="0.25">
      <c r="A16" s="3" t="s">
        <v>51</v>
      </c>
      <c r="B16" s="59" t="s">
        <v>52</v>
      </c>
      <c r="C16" s="5" t="s">
        <v>137</v>
      </c>
      <c r="D16" s="5" t="s">
        <v>138</v>
      </c>
      <c r="E16" s="5" t="s">
        <v>136</v>
      </c>
      <c r="F16" s="5" t="s">
        <v>136</v>
      </c>
      <c r="G16" s="5" t="s">
        <v>137</v>
      </c>
      <c r="H16" s="5" t="s">
        <v>136</v>
      </c>
      <c r="I16" s="5" t="s">
        <v>138</v>
      </c>
      <c r="J16" s="5" t="s">
        <v>136</v>
      </c>
      <c r="K16" s="5" t="s">
        <v>136</v>
      </c>
      <c r="L16" s="5" t="s">
        <v>137</v>
      </c>
      <c r="M16" s="5" t="s">
        <v>136</v>
      </c>
      <c r="N16" s="5" t="s">
        <v>138</v>
      </c>
      <c r="O16" s="5" t="s">
        <v>136</v>
      </c>
      <c r="P16" s="5" t="s">
        <v>136</v>
      </c>
      <c r="Q16" s="40"/>
      <c r="R16" s="3">
        <f t="shared" si="0"/>
        <v>3</v>
      </c>
      <c r="S16" s="5">
        <f t="shared" si="1"/>
        <v>3</v>
      </c>
      <c r="T16" s="6">
        <f t="shared" si="2"/>
        <v>8</v>
      </c>
    </row>
    <row r="17" spans="1:20" x14ac:dyDescent="0.25">
      <c r="A17" s="3" t="s">
        <v>56</v>
      </c>
      <c r="B17" s="59" t="s">
        <v>57</v>
      </c>
      <c r="C17" s="5" t="s">
        <v>136</v>
      </c>
      <c r="D17" s="5" t="s">
        <v>136</v>
      </c>
      <c r="E17" s="5" t="s">
        <v>136</v>
      </c>
      <c r="F17" s="5" t="s">
        <v>136</v>
      </c>
      <c r="G17" s="5" t="s">
        <v>136</v>
      </c>
      <c r="H17" s="5" t="s">
        <v>136</v>
      </c>
      <c r="I17" s="5" t="s">
        <v>136</v>
      </c>
      <c r="J17" s="5" t="s">
        <v>136</v>
      </c>
      <c r="K17" s="5" t="s">
        <v>136</v>
      </c>
      <c r="L17" s="5" t="s">
        <v>136</v>
      </c>
      <c r="M17" s="5" t="s">
        <v>136</v>
      </c>
      <c r="N17" s="5" t="s">
        <v>137</v>
      </c>
      <c r="O17" s="5" t="s">
        <v>136</v>
      </c>
      <c r="P17" s="5" t="s">
        <v>136</v>
      </c>
      <c r="Q17" s="40"/>
      <c r="R17" s="3">
        <f t="shared" si="0"/>
        <v>0</v>
      </c>
      <c r="S17" s="5">
        <f t="shared" si="1"/>
        <v>1</v>
      </c>
      <c r="T17" s="6">
        <f t="shared" si="2"/>
        <v>13</v>
      </c>
    </row>
    <row r="18" spans="1:20" x14ac:dyDescent="0.25">
      <c r="A18" s="3" t="s">
        <v>61</v>
      </c>
      <c r="B18" s="59" t="s">
        <v>62</v>
      </c>
      <c r="C18" s="5" t="s">
        <v>136</v>
      </c>
      <c r="D18" s="5" t="s">
        <v>136</v>
      </c>
      <c r="E18" s="5" t="s">
        <v>136</v>
      </c>
      <c r="F18" s="5" t="s">
        <v>137</v>
      </c>
      <c r="G18" s="5" t="s">
        <v>137</v>
      </c>
      <c r="H18" s="5" t="s">
        <v>137</v>
      </c>
      <c r="I18" s="5" t="s">
        <v>136</v>
      </c>
      <c r="J18" s="5" t="s">
        <v>137</v>
      </c>
      <c r="K18" s="5" t="s">
        <v>136</v>
      </c>
      <c r="L18" s="5" t="s">
        <v>136</v>
      </c>
      <c r="M18" s="5" t="s">
        <v>136</v>
      </c>
      <c r="N18" s="5" t="s">
        <v>137</v>
      </c>
      <c r="O18" s="5" t="s">
        <v>136</v>
      </c>
      <c r="P18" s="5" t="s">
        <v>136</v>
      </c>
      <c r="Q18" s="40"/>
      <c r="R18" s="3">
        <f t="shared" si="0"/>
        <v>0</v>
      </c>
      <c r="S18" s="5">
        <f t="shared" si="1"/>
        <v>5</v>
      </c>
      <c r="T18" s="6">
        <f t="shared" si="2"/>
        <v>9</v>
      </c>
    </row>
    <row r="19" spans="1:20" ht="16.5" thickBot="1" x14ac:dyDescent="0.3">
      <c r="A19" s="7" t="s">
        <v>66</v>
      </c>
      <c r="B19" s="60" t="s">
        <v>67</v>
      </c>
      <c r="C19" s="9" t="s">
        <v>136</v>
      </c>
      <c r="D19" s="9" t="s">
        <v>136</v>
      </c>
      <c r="E19" s="9" t="s">
        <v>137</v>
      </c>
      <c r="F19" s="9" t="s">
        <v>136</v>
      </c>
      <c r="G19" s="9" t="s">
        <v>136</v>
      </c>
      <c r="H19" s="9" t="s">
        <v>137</v>
      </c>
      <c r="I19" s="9" t="s">
        <v>136</v>
      </c>
      <c r="J19" s="9" t="s">
        <v>136</v>
      </c>
      <c r="K19" s="9" t="s">
        <v>136</v>
      </c>
      <c r="L19" s="9" t="s">
        <v>136</v>
      </c>
      <c r="M19" s="9" t="s">
        <v>136</v>
      </c>
      <c r="N19" s="9" t="s">
        <v>136</v>
      </c>
      <c r="O19" s="9" t="s">
        <v>136</v>
      </c>
      <c r="P19" s="9" t="s">
        <v>136</v>
      </c>
      <c r="Q19" s="39"/>
      <c r="R19" s="7">
        <f t="shared" si="0"/>
        <v>0</v>
      </c>
      <c r="S19" s="9">
        <f t="shared" si="1"/>
        <v>2</v>
      </c>
      <c r="T19" s="10">
        <f t="shared" si="2"/>
        <v>12</v>
      </c>
    </row>
    <row r="20" spans="1:20" x14ac:dyDescent="0.25">
      <c r="A20" s="26" t="s">
        <v>69</v>
      </c>
      <c r="B20" s="6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8"/>
      <c r="R20" s="26"/>
      <c r="S20" s="36"/>
      <c r="T20" s="37"/>
    </row>
    <row r="21" spans="1:20" x14ac:dyDescent="0.25">
      <c r="A21" s="3" t="s">
        <v>70</v>
      </c>
      <c r="B21" s="59" t="s">
        <v>71</v>
      </c>
      <c r="C21" s="5" t="s">
        <v>136</v>
      </c>
      <c r="D21" s="5" t="s">
        <v>136</v>
      </c>
      <c r="E21" s="5" t="s">
        <v>137</v>
      </c>
      <c r="F21" s="5" t="s">
        <v>136</v>
      </c>
      <c r="G21" s="5" t="s">
        <v>136</v>
      </c>
      <c r="H21" s="5" t="s">
        <v>136</v>
      </c>
      <c r="I21" s="5" t="s">
        <v>136</v>
      </c>
      <c r="J21" s="5" t="s">
        <v>136</v>
      </c>
      <c r="K21" s="5" t="s">
        <v>137</v>
      </c>
      <c r="L21" s="5" t="s">
        <v>136</v>
      </c>
      <c r="M21" s="5" t="s">
        <v>136</v>
      </c>
      <c r="N21" s="5" t="s">
        <v>136</v>
      </c>
      <c r="O21" s="5" t="s">
        <v>136</v>
      </c>
      <c r="P21" s="5" t="s">
        <v>136</v>
      </c>
      <c r="Q21" s="40"/>
      <c r="R21" s="3">
        <f t="shared" si="0"/>
        <v>0</v>
      </c>
      <c r="S21" s="5">
        <f t="shared" si="1"/>
        <v>2</v>
      </c>
      <c r="T21" s="6">
        <f t="shared" si="2"/>
        <v>12</v>
      </c>
    </row>
    <row r="22" spans="1:20" x14ac:dyDescent="0.25">
      <c r="A22" s="3" t="s">
        <v>74</v>
      </c>
      <c r="B22" s="59" t="s">
        <v>75</v>
      </c>
      <c r="C22" s="5" t="s">
        <v>136</v>
      </c>
      <c r="D22" s="5" t="s">
        <v>136</v>
      </c>
      <c r="E22" s="5" t="s">
        <v>136</v>
      </c>
      <c r="F22" s="5" t="s">
        <v>136</v>
      </c>
      <c r="G22" s="5" t="s">
        <v>136</v>
      </c>
      <c r="H22" s="5" t="s">
        <v>136</v>
      </c>
      <c r="I22" s="5" t="s">
        <v>136</v>
      </c>
      <c r="J22" s="5" t="s">
        <v>136</v>
      </c>
      <c r="K22" s="5" t="s">
        <v>136</v>
      </c>
      <c r="L22" s="5" t="s">
        <v>136</v>
      </c>
      <c r="M22" s="5" t="s">
        <v>136</v>
      </c>
      <c r="N22" s="5" t="s">
        <v>136</v>
      </c>
      <c r="O22" s="5" t="s">
        <v>136</v>
      </c>
      <c r="P22" s="5" t="s">
        <v>136</v>
      </c>
      <c r="Q22" s="40"/>
      <c r="R22" s="3">
        <f t="shared" si="0"/>
        <v>0</v>
      </c>
      <c r="S22" s="5">
        <f t="shared" si="1"/>
        <v>0</v>
      </c>
      <c r="T22" s="6">
        <f t="shared" si="2"/>
        <v>14</v>
      </c>
    </row>
    <row r="23" spans="1:20" ht="16.5" thickBot="1" x14ac:dyDescent="0.3">
      <c r="A23" s="7" t="s">
        <v>140</v>
      </c>
      <c r="B23" s="60" t="s">
        <v>79</v>
      </c>
      <c r="C23" s="9" t="s">
        <v>136</v>
      </c>
      <c r="D23" s="9" t="s">
        <v>137</v>
      </c>
      <c r="E23" s="9" t="s">
        <v>137</v>
      </c>
      <c r="F23" s="9" t="s">
        <v>136</v>
      </c>
      <c r="G23" s="9" t="s">
        <v>136</v>
      </c>
      <c r="H23" s="9" t="s">
        <v>136</v>
      </c>
      <c r="I23" s="9" t="s">
        <v>136</v>
      </c>
      <c r="J23" s="9" t="s">
        <v>136</v>
      </c>
      <c r="K23" s="9" t="s">
        <v>138</v>
      </c>
      <c r="L23" s="9" t="s">
        <v>137</v>
      </c>
      <c r="M23" s="9" t="s">
        <v>136</v>
      </c>
      <c r="N23" s="9" t="s">
        <v>136</v>
      </c>
      <c r="O23" s="9" t="s">
        <v>136</v>
      </c>
      <c r="P23" s="9" t="s">
        <v>136</v>
      </c>
      <c r="Q23" s="39"/>
      <c r="R23" s="7">
        <f t="shared" si="0"/>
        <v>1</v>
      </c>
      <c r="S23" s="9">
        <f t="shared" si="1"/>
        <v>3</v>
      </c>
      <c r="T23" s="10">
        <f t="shared" si="2"/>
        <v>10</v>
      </c>
    </row>
    <row r="24" spans="1:20" x14ac:dyDescent="0.25">
      <c r="A24" s="26" t="s">
        <v>83</v>
      </c>
      <c r="B24" s="6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8"/>
      <c r="R24" s="26"/>
      <c r="S24" s="36"/>
      <c r="T24" s="37"/>
    </row>
    <row r="25" spans="1:20" x14ac:dyDescent="0.25">
      <c r="A25" s="3" t="s">
        <v>141</v>
      </c>
      <c r="B25" s="59" t="s">
        <v>85</v>
      </c>
      <c r="C25" s="5" t="s">
        <v>136</v>
      </c>
      <c r="D25" s="5" t="s">
        <v>136</v>
      </c>
      <c r="E25" s="5" t="s">
        <v>136</v>
      </c>
      <c r="F25" s="5" t="s">
        <v>136</v>
      </c>
      <c r="G25" s="5" t="s">
        <v>136</v>
      </c>
      <c r="H25" s="5" t="s">
        <v>136</v>
      </c>
      <c r="I25" s="5" t="s">
        <v>136</v>
      </c>
      <c r="J25" s="5" t="s">
        <v>136</v>
      </c>
      <c r="K25" s="5" t="s">
        <v>136</v>
      </c>
      <c r="L25" s="5" t="s">
        <v>136</v>
      </c>
      <c r="M25" s="5" t="s">
        <v>136</v>
      </c>
      <c r="N25" s="5" t="s">
        <v>136</v>
      </c>
      <c r="O25" s="5" t="s">
        <v>138</v>
      </c>
      <c r="P25" s="5" t="s">
        <v>136</v>
      </c>
      <c r="Q25" s="40"/>
      <c r="R25" s="3">
        <f t="shared" si="0"/>
        <v>1</v>
      </c>
      <c r="S25" s="5">
        <f t="shared" si="1"/>
        <v>0</v>
      </c>
      <c r="T25" s="6">
        <f t="shared" si="2"/>
        <v>13</v>
      </c>
    </row>
    <row r="26" spans="1:20" x14ac:dyDescent="0.25">
      <c r="A26" s="3" t="s">
        <v>142</v>
      </c>
      <c r="B26" s="59" t="s">
        <v>90</v>
      </c>
      <c r="C26" s="5" t="s">
        <v>136</v>
      </c>
      <c r="D26" s="5" t="s">
        <v>136</v>
      </c>
      <c r="E26" s="5" t="s">
        <v>136</v>
      </c>
      <c r="F26" s="5" t="s">
        <v>136</v>
      </c>
      <c r="G26" s="5" t="s">
        <v>136</v>
      </c>
      <c r="H26" s="5" t="s">
        <v>136</v>
      </c>
      <c r="I26" s="5" t="s">
        <v>136</v>
      </c>
      <c r="J26" s="5" t="s">
        <v>136</v>
      </c>
      <c r="K26" s="5" t="s">
        <v>136</v>
      </c>
      <c r="L26" s="5" t="s">
        <v>136</v>
      </c>
      <c r="M26" s="5" t="s">
        <v>136</v>
      </c>
      <c r="N26" s="5" t="s">
        <v>136</v>
      </c>
      <c r="O26" s="5" t="s">
        <v>137</v>
      </c>
      <c r="P26" s="5" t="s">
        <v>136</v>
      </c>
      <c r="Q26" s="40"/>
      <c r="R26" s="3">
        <f t="shared" si="0"/>
        <v>0</v>
      </c>
      <c r="S26" s="5">
        <f t="shared" si="1"/>
        <v>1</v>
      </c>
      <c r="T26" s="6">
        <f t="shared" si="2"/>
        <v>13</v>
      </c>
    </row>
    <row r="27" spans="1:20" x14ac:dyDescent="0.25">
      <c r="A27" s="3" t="s">
        <v>143</v>
      </c>
      <c r="B27" s="59" t="s">
        <v>94</v>
      </c>
      <c r="C27" s="5" t="s">
        <v>136</v>
      </c>
      <c r="D27" s="5" t="s">
        <v>136</v>
      </c>
      <c r="E27" s="5" t="s">
        <v>136</v>
      </c>
      <c r="F27" s="5" t="s">
        <v>136</v>
      </c>
      <c r="G27" s="5" t="s">
        <v>136</v>
      </c>
      <c r="H27" s="5" t="s">
        <v>136</v>
      </c>
      <c r="I27" s="5" t="s">
        <v>136</v>
      </c>
      <c r="J27" s="5" t="s">
        <v>138</v>
      </c>
      <c r="K27" s="5" t="s">
        <v>136</v>
      </c>
      <c r="L27" s="5" t="s">
        <v>136</v>
      </c>
      <c r="M27" s="5" t="s">
        <v>136</v>
      </c>
      <c r="N27" s="5" t="s">
        <v>136</v>
      </c>
      <c r="O27" s="5" t="s">
        <v>137</v>
      </c>
      <c r="P27" s="5" t="s">
        <v>136</v>
      </c>
      <c r="Q27" s="40"/>
      <c r="R27" s="3">
        <f t="shared" si="0"/>
        <v>1</v>
      </c>
      <c r="S27" s="5">
        <f t="shared" si="1"/>
        <v>1</v>
      </c>
      <c r="T27" s="6">
        <f t="shared" si="2"/>
        <v>12</v>
      </c>
    </row>
    <row r="28" spans="1:20" x14ac:dyDescent="0.25">
      <c r="A28" s="3" t="s">
        <v>98</v>
      </c>
      <c r="B28" s="59" t="s">
        <v>99</v>
      </c>
      <c r="C28" s="5" t="s">
        <v>136</v>
      </c>
      <c r="D28" s="5" t="s">
        <v>136</v>
      </c>
      <c r="E28" s="5" t="s">
        <v>137</v>
      </c>
      <c r="F28" s="5" t="s">
        <v>137</v>
      </c>
      <c r="G28" s="5" t="s">
        <v>136</v>
      </c>
      <c r="H28" s="5" t="s">
        <v>136</v>
      </c>
      <c r="I28" s="5" t="s">
        <v>136</v>
      </c>
      <c r="J28" s="5" t="s">
        <v>138</v>
      </c>
      <c r="K28" s="5" t="s">
        <v>136</v>
      </c>
      <c r="L28" s="5" t="s">
        <v>136</v>
      </c>
      <c r="M28" s="5" t="s">
        <v>137</v>
      </c>
      <c r="N28" s="5" t="s">
        <v>136</v>
      </c>
      <c r="O28" s="5" t="s">
        <v>138</v>
      </c>
      <c r="P28" s="5" t="s">
        <v>137</v>
      </c>
      <c r="Q28" s="40"/>
      <c r="R28" s="3">
        <f t="shared" si="0"/>
        <v>2</v>
      </c>
      <c r="S28" s="5">
        <f t="shared" si="1"/>
        <v>4</v>
      </c>
      <c r="T28" s="6">
        <f t="shared" si="2"/>
        <v>8</v>
      </c>
    </row>
    <row r="29" spans="1:20" ht="16.5" thickBot="1" x14ac:dyDescent="0.3">
      <c r="A29" s="7" t="s">
        <v>144</v>
      </c>
      <c r="B29" s="60" t="s">
        <v>102</v>
      </c>
      <c r="C29" s="9" t="s">
        <v>136</v>
      </c>
      <c r="D29" s="9" t="s">
        <v>136</v>
      </c>
      <c r="E29" s="9" t="s">
        <v>136</v>
      </c>
      <c r="F29" s="9" t="s">
        <v>136</v>
      </c>
      <c r="G29" s="9" t="s">
        <v>136</v>
      </c>
      <c r="H29" s="9" t="s">
        <v>136</v>
      </c>
      <c r="I29" s="9" t="s">
        <v>136</v>
      </c>
      <c r="J29" s="9" t="s">
        <v>136</v>
      </c>
      <c r="K29" s="9" t="s">
        <v>136</v>
      </c>
      <c r="L29" s="9" t="s">
        <v>136</v>
      </c>
      <c r="M29" s="9" t="s">
        <v>136</v>
      </c>
      <c r="N29" s="9" t="s">
        <v>136</v>
      </c>
      <c r="O29" s="9" t="s">
        <v>136</v>
      </c>
      <c r="P29" s="9" t="s">
        <v>136</v>
      </c>
      <c r="Q29" s="39"/>
      <c r="R29" s="7">
        <f t="shared" si="0"/>
        <v>0</v>
      </c>
      <c r="S29" s="9">
        <f t="shared" si="1"/>
        <v>0</v>
      </c>
      <c r="T29" s="10">
        <f t="shared" si="2"/>
        <v>14</v>
      </c>
    </row>
    <row r="30" spans="1:20" x14ac:dyDescent="0.25">
      <c r="A30" s="26" t="s">
        <v>3</v>
      </c>
      <c r="B30" s="6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/>
      <c r="R30" s="26"/>
      <c r="S30" s="36"/>
      <c r="T30" s="37"/>
    </row>
    <row r="31" spans="1:20" x14ac:dyDescent="0.25">
      <c r="A31" s="3" t="s">
        <v>105</v>
      </c>
      <c r="B31" s="59" t="s">
        <v>4</v>
      </c>
      <c r="C31" s="5" t="s">
        <v>136</v>
      </c>
      <c r="D31" s="5" t="s">
        <v>136</v>
      </c>
      <c r="E31" s="5" t="s">
        <v>138</v>
      </c>
      <c r="F31" s="5" t="s">
        <v>138</v>
      </c>
      <c r="G31" s="5" t="s">
        <v>136</v>
      </c>
      <c r="H31" s="5" t="s">
        <v>137</v>
      </c>
      <c r="I31" s="5" t="s">
        <v>136</v>
      </c>
      <c r="J31" s="5" t="s">
        <v>136</v>
      </c>
      <c r="K31" s="5" t="s">
        <v>138</v>
      </c>
      <c r="L31" s="5" t="s">
        <v>136</v>
      </c>
      <c r="M31" s="5" t="s">
        <v>136</v>
      </c>
      <c r="N31" s="5" t="s">
        <v>136</v>
      </c>
      <c r="O31" s="5" t="s">
        <v>137</v>
      </c>
      <c r="P31" s="5" t="s">
        <v>138</v>
      </c>
      <c r="Q31" s="40"/>
      <c r="R31" s="3">
        <f t="shared" si="0"/>
        <v>4</v>
      </c>
      <c r="S31" s="5">
        <f t="shared" si="1"/>
        <v>2</v>
      </c>
      <c r="T31" s="6">
        <f t="shared" si="2"/>
        <v>8</v>
      </c>
    </row>
    <row r="32" spans="1:20" x14ac:dyDescent="0.25">
      <c r="A32" s="3" t="s">
        <v>108</v>
      </c>
      <c r="B32" s="59" t="s">
        <v>5</v>
      </c>
      <c r="C32" s="5" t="s">
        <v>136</v>
      </c>
      <c r="D32" s="5" t="s">
        <v>136</v>
      </c>
      <c r="E32" s="5" t="s">
        <v>136</v>
      </c>
      <c r="F32" s="5" t="s">
        <v>136</v>
      </c>
      <c r="G32" s="5" t="s">
        <v>136</v>
      </c>
      <c r="H32" s="5" t="s">
        <v>136</v>
      </c>
      <c r="I32" s="5" t="s">
        <v>136</v>
      </c>
      <c r="J32" s="5" t="s">
        <v>136</v>
      </c>
      <c r="K32" s="5" t="s">
        <v>136</v>
      </c>
      <c r="L32" s="5" t="s">
        <v>136</v>
      </c>
      <c r="M32" s="5" t="s">
        <v>136</v>
      </c>
      <c r="N32" s="5" t="s">
        <v>136</v>
      </c>
      <c r="O32" s="5" t="s">
        <v>136</v>
      </c>
      <c r="P32" s="5" t="s">
        <v>136</v>
      </c>
      <c r="Q32" s="40"/>
      <c r="R32" s="3">
        <f t="shared" si="0"/>
        <v>0</v>
      </c>
      <c r="S32" s="5">
        <f t="shared" si="1"/>
        <v>0</v>
      </c>
      <c r="T32" s="6">
        <f t="shared" si="2"/>
        <v>14</v>
      </c>
    </row>
    <row r="33" spans="1:20" x14ac:dyDescent="0.25">
      <c r="A33" s="3" t="s">
        <v>111</v>
      </c>
      <c r="B33" s="59" t="s">
        <v>6</v>
      </c>
      <c r="C33" s="5" t="s">
        <v>136</v>
      </c>
      <c r="D33" s="5" t="s">
        <v>136</v>
      </c>
      <c r="E33" s="5" t="s">
        <v>136</v>
      </c>
      <c r="F33" s="5" t="s">
        <v>136</v>
      </c>
      <c r="G33" s="5" t="s">
        <v>136</v>
      </c>
      <c r="H33" s="5" t="s">
        <v>136</v>
      </c>
      <c r="I33" s="5" t="s">
        <v>136</v>
      </c>
      <c r="J33" s="5" t="s">
        <v>136</v>
      </c>
      <c r="K33" s="5" t="s">
        <v>136</v>
      </c>
      <c r="L33" s="5" t="s">
        <v>136</v>
      </c>
      <c r="M33" s="5" t="s">
        <v>136</v>
      </c>
      <c r="N33" s="5" t="s">
        <v>136</v>
      </c>
      <c r="O33" s="5" t="s">
        <v>136</v>
      </c>
      <c r="P33" s="5" t="s">
        <v>136</v>
      </c>
      <c r="Q33" s="40"/>
      <c r="R33" s="3">
        <f t="shared" si="0"/>
        <v>0</v>
      </c>
      <c r="S33" s="5">
        <f t="shared" si="1"/>
        <v>0</v>
      </c>
      <c r="T33" s="6">
        <f t="shared" si="2"/>
        <v>14</v>
      </c>
    </row>
    <row r="34" spans="1:20" x14ac:dyDescent="0.25">
      <c r="A34" s="3" t="s">
        <v>115</v>
      </c>
      <c r="B34" s="59" t="s">
        <v>116</v>
      </c>
      <c r="C34" s="5" t="s">
        <v>136</v>
      </c>
      <c r="D34" s="5" t="s">
        <v>136</v>
      </c>
      <c r="E34" s="5" t="s">
        <v>136</v>
      </c>
      <c r="F34" s="5" t="s">
        <v>136</v>
      </c>
      <c r="G34" s="5" t="s">
        <v>136</v>
      </c>
      <c r="H34" s="5" t="s">
        <v>136</v>
      </c>
      <c r="I34" s="5" t="s">
        <v>136</v>
      </c>
      <c r="J34" s="5" t="s">
        <v>137</v>
      </c>
      <c r="K34" s="5" t="s">
        <v>136</v>
      </c>
      <c r="L34" s="5" t="s">
        <v>136</v>
      </c>
      <c r="M34" s="5" t="s">
        <v>136</v>
      </c>
      <c r="N34" s="5" t="s">
        <v>136</v>
      </c>
      <c r="O34" s="5" t="s">
        <v>136</v>
      </c>
      <c r="P34" s="5" t="s">
        <v>136</v>
      </c>
      <c r="Q34" s="40"/>
      <c r="R34" s="3">
        <f t="shared" si="0"/>
        <v>0</v>
      </c>
      <c r="S34" s="5">
        <f t="shared" si="1"/>
        <v>1</v>
      </c>
      <c r="T34" s="6">
        <f t="shared" si="2"/>
        <v>13</v>
      </c>
    </row>
    <row r="35" spans="1:20" ht="16.5" thickBot="1" x14ac:dyDescent="0.3">
      <c r="A35" s="7" t="s">
        <v>120</v>
      </c>
      <c r="B35" s="60" t="s">
        <v>121</v>
      </c>
      <c r="C35" s="9" t="s">
        <v>136</v>
      </c>
      <c r="D35" s="9" t="s">
        <v>136</v>
      </c>
      <c r="E35" s="9" t="s">
        <v>138</v>
      </c>
      <c r="F35" s="9" t="s">
        <v>136</v>
      </c>
      <c r="G35" s="9" t="s">
        <v>136</v>
      </c>
      <c r="H35" s="9" t="s">
        <v>136</v>
      </c>
      <c r="I35" s="9" t="s">
        <v>136</v>
      </c>
      <c r="J35" s="9" t="s">
        <v>138</v>
      </c>
      <c r="K35" s="9" t="s">
        <v>136</v>
      </c>
      <c r="L35" s="9" t="s">
        <v>136</v>
      </c>
      <c r="M35" s="9" t="s">
        <v>136</v>
      </c>
      <c r="N35" s="9" t="s">
        <v>136</v>
      </c>
      <c r="O35" s="9" t="s">
        <v>136</v>
      </c>
      <c r="P35" s="9" t="s">
        <v>136</v>
      </c>
      <c r="Q35" s="39"/>
      <c r="R35" s="7">
        <f t="shared" si="0"/>
        <v>2</v>
      </c>
      <c r="S35" s="9">
        <f t="shared" si="1"/>
        <v>0</v>
      </c>
      <c r="T35" s="10">
        <f t="shared" si="2"/>
        <v>12</v>
      </c>
    </row>
    <row r="36" spans="1:20" ht="16.5" thickBot="1" x14ac:dyDescent="0.3">
      <c r="A36" s="42" t="s">
        <v>125</v>
      </c>
      <c r="B36" s="66" t="s">
        <v>126</v>
      </c>
      <c r="C36" s="43" t="s">
        <v>136</v>
      </c>
      <c r="D36" s="43" t="s">
        <v>137</v>
      </c>
      <c r="E36" s="43" t="s">
        <v>138</v>
      </c>
      <c r="F36" s="43" t="s">
        <v>136</v>
      </c>
      <c r="G36" s="43" t="s">
        <v>137</v>
      </c>
      <c r="H36" s="43" t="s">
        <v>136</v>
      </c>
      <c r="I36" s="43" t="s">
        <v>136</v>
      </c>
      <c r="J36" s="43" t="s">
        <v>138</v>
      </c>
      <c r="K36" s="43" t="s">
        <v>136</v>
      </c>
      <c r="L36" s="43" t="s">
        <v>137</v>
      </c>
      <c r="M36" s="43" t="s">
        <v>136</v>
      </c>
      <c r="N36" s="43" t="s">
        <v>136</v>
      </c>
      <c r="O36" s="43" t="s">
        <v>136</v>
      </c>
      <c r="P36" s="43" t="s">
        <v>136</v>
      </c>
      <c r="Q36" s="41"/>
      <c r="R36" s="42">
        <f t="shared" si="0"/>
        <v>2</v>
      </c>
      <c r="S36" s="43">
        <f t="shared" si="1"/>
        <v>3</v>
      </c>
      <c r="T36" s="67">
        <f t="shared" si="2"/>
        <v>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24" sqref="E24"/>
    </sheetView>
  </sheetViews>
  <sheetFormatPr defaultColWidth="11" defaultRowHeight="15.75" x14ac:dyDescent="0.25"/>
  <cols>
    <col min="1" max="1" width="31.625" bestFit="1" customWidth="1"/>
    <col min="2" max="2" width="30.875" bestFit="1" customWidth="1"/>
    <col min="3" max="3" width="11" customWidth="1"/>
  </cols>
  <sheetData>
    <row r="1" spans="1:3" ht="16.5" thickBot="1" x14ac:dyDescent="0.3"/>
    <row r="2" spans="1:3" ht="16.5" thickBot="1" x14ac:dyDescent="0.3">
      <c r="A2" s="34" t="s">
        <v>127</v>
      </c>
      <c r="B2" s="35"/>
      <c r="C2" s="48" t="s">
        <v>145</v>
      </c>
    </row>
    <row r="3" spans="1:3" x14ac:dyDescent="0.25">
      <c r="A3" s="26" t="s">
        <v>146</v>
      </c>
      <c r="B3" s="36" t="s">
        <v>147</v>
      </c>
      <c r="C3" s="49"/>
    </row>
    <row r="4" spans="1:3" ht="16.5" thickBot="1" x14ac:dyDescent="0.3">
      <c r="A4" s="7"/>
      <c r="B4" s="9" t="s">
        <v>148</v>
      </c>
      <c r="C4" s="50" t="s">
        <v>149</v>
      </c>
    </row>
    <row r="5" spans="1:3" ht="16.5" thickBot="1" x14ac:dyDescent="0.3">
      <c r="A5" s="42" t="s">
        <v>150</v>
      </c>
      <c r="B5" s="43" t="s">
        <v>151</v>
      </c>
      <c r="C5" s="51"/>
    </row>
    <row r="6" spans="1:3" x14ac:dyDescent="0.25">
      <c r="A6" s="26" t="s">
        <v>152</v>
      </c>
      <c r="B6" s="36" t="s">
        <v>153</v>
      </c>
      <c r="C6" s="49" t="s">
        <v>149</v>
      </c>
    </row>
    <row r="7" spans="1:3" x14ac:dyDescent="0.25">
      <c r="A7" s="3"/>
      <c r="B7" s="5" t="s">
        <v>154</v>
      </c>
      <c r="C7" s="52" t="s">
        <v>160</v>
      </c>
    </row>
    <row r="8" spans="1:3" x14ac:dyDescent="0.25">
      <c r="A8" s="3"/>
      <c r="B8" s="5" t="s">
        <v>155</v>
      </c>
      <c r="C8" s="52" t="s">
        <v>161</v>
      </c>
    </row>
    <row r="9" spans="1:3" x14ac:dyDescent="0.25">
      <c r="A9" s="3"/>
      <c r="B9" s="5" t="s">
        <v>156</v>
      </c>
      <c r="C9" s="52" t="s">
        <v>160</v>
      </c>
    </row>
    <row r="10" spans="1:3" x14ac:dyDescent="0.25">
      <c r="A10" s="3"/>
      <c r="B10" s="5" t="s">
        <v>157</v>
      </c>
      <c r="C10" s="52"/>
    </row>
    <row r="11" spans="1:3" x14ac:dyDescent="0.25">
      <c r="A11" s="3"/>
      <c r="B11" s="5" t="s">
        <v>158</v>
      </c>
      <c r="C11" s="52" t="s">
        <v>161</v>
      </c>
    </row>
    <row r="12" spans="1:3" ht="16.5" thickBot="1" x14ac:dyDescent="0.3">
      <c r="A12" s="7"/>
      <c r="B12" s="9" t="s">
        <v>159</v>
      </c>
      <c r="C12" s="50" t="s">
        <v>161</v>
      </c>
    </row>
    <row r="13" spans="1:3" ht="16.5" thickBot="1" x14ac:dyDescent="0.3">
      <c r="A13" s="42" t="s">
        <v>162</v>
      </c>
      <c r="B13" s="43" t="s">
        <v>163</v>
      </c>
      <c r="C13" s="51" t="s">
        <v>161</v>
      </c>
    </row>
    <row r="14" spans="1:3" x14ac:dyDescent="0.25">
      <c r="A14" s="26" t="s">
        <v>164</v>
      </c>
      <c r="B14" s="36" t="s">
        <v>165</v>
      </c>
      <c r="C14" s="49"/>
    </row>
    <row r="15" spans="1:3" x14ac:dyDescent="0.25">
      <c r="A15" s="3"/>
      <c r="B15" s="5" t="s">
        <v>166</v>
      </c>
      <c r="C15" s="52"/>
    </row>
    <row r="16" spans="1:3" ht="16.5" thickBot="1" x14ac:dyDescent="0.3">
      <c r="A16" s="7"/>
      <c r="B16" s="9" t="s">
        <v>167</v>
      </c>
      <c r="C16" s="50" t="s">
        <v>161</v>
      </c>
    </row>
    <row r="17" spans="1:3" ht="16.5" thickBot="1" x14ac:dyDescent="0.3">
      <c r="A17" s="42" t="s">
        <v>168</v>
      </c>
      <c r="B17" s="43" t="s">
        <v>169</v>
      </c>
      <c r="C17" s="51"/>
    </row>
    <row r="18" spans="1:3" x14ac:dyDescent="0.25">
      <c r="A18" s="26" t="s">
        <v>170</v>
      </c>
      <c r="B18" s="36" t="s">
        <v>171</v>
      </c>
      <c r="C18" s="49" t="s">
        <v>161</v>
      </c>
    </row>
    <row r="19" spans="1:3" ht="16.5" thickBot="1" x14ac:dyDescent="0.3">
      <c r="A19" s="7"/>
      <c r="B19" s="9" t="s">
        <v>172</v>
      </c>
      <c r="C19" s="50"/>
    </row>
    <row r="20" spans="1:3" ht="16.5" thickBot="1" x14ac:dyDescent="0.3">
      <c r="A20" s="42" t="s">
        <v>173</v>
      </c>
      <c r="B20" s="43" t="s">
        <v>174</v>
      </c>
      <c r="C20" s="51" t="s">
        <v>149</v>
      </c>
    </row>
    <row r="21" spans="1:3" ht="16.5" thickBot="1" x14ac:dyDescent="0.3">
      <c r="A21" s="42" t="s">
        <v>175</v>
      </c>
      <c r="B21" s="43" t="s">
        <v>176</v>
      </c>
      <c r="C21" s="51" t="s">
        <v>149</v>
      </c>
    </row>
    <row r="22" spans="1:3" ht="16.5" thickBot="1" x14ac:dyDescent="0.3">
      <c r="A22" s="42" t="s">
        <v>177</v>
      </c>
      <c r="B22" s="43" t="s">
        <v>178</v>
      </c>
      <c r="C22" s="5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14" sqref="H14"/>
    </sheetView>
  </sheetViews>
  <sheetFormatPr defaultColWidth="11" defaultRowHeight="15.75" x14ac:dyDescent="0.25"/>
  <cols>
    <col min="1" max="1" width="29.5" bestFit="1" customWidth="1"/>
  </cols>
  <sheetData>
    <row r="1" spans="1:6" x14ac:dyDescent="0.25">
      <c r="A1" s="76" t="s">
        <v>179</v>
      </c>
      <c r="B1" s="77" t="s">
        <v>181</v>
      </c>
      <c r="C1" s="77" t="s">
        <v>183</v>
      </c>
      <c r="D1" s="77" t="s">
        <v>184</v>
      </c>
      <c r="E1" s="77" t="s">
        <v>185</v>
      </c>
      <c r="F1" s="77" t="s">
        <v>186</v>
      </c>
    </row>
    <row r="2" spans="1:6" ht="16.5" thickBot="1" x14ac:dyDescent="0.3">
      <c r="A2" s="75" t="s">
        <v>180</v>
      </c>
      <c r="B2" s="74" t="s">
        <v>182</v>
      </c>
      <c r="C2" s="74">
        <v>1996</v>
      </c>
      <c r="D2" s="74">
        <v>2003</v>
      </c>
      <c r="E2" s="74">
        <v>1987</v>
      </c>
      <c r="F2" s="74">
        <v>1978</v>
      </c>
    </row>
    <row r="3" spans="1:6" ht="16.5" thickBot="1" x14ac:dyDescent="0.3">
      <c r="A3" s="42" t="s">
        <v>187</v>
      </c>
      <c r="B3" s="41">
        <v>530</v>
      </c>
      <c r="C3" s="41">
        <v>288</v>
      </c>
      <c r="D3" s="41">
        <v>497</v>
      </c>
      <c r="E3" s="41">
        <v>343</v>
      </c>
      <c r="F3" s="41">
        <v>408</v>
      </c>
    </row>
    <row r="4" spans="1:6" ht="16.5" thickBot="1" x14ac:dyDescent="0.3">
      <c r="A4" s="42" t="s">
        <v>188</v>
      </c>
      <c r="B4" s="41">
        <v>154</v>
      </c>
      <c r="C4" s="41">
        <v>103</v>
      </c>
      <c r="D4" s="41">
        <v>133</v>
      </c>
      <c r="E4" s="41">
        <v>103</v>
      </c>
      <c r="F4" s="41">
        <v>136</v>
      </c>
    </row>
    <row r="5" spans="1:6" ht="16.5" thickBot="1" x14ac:dyDescent="0.3">
      <c r="A5" t="s">
        <v>189</v>
      </c>
      <c r="B5" s="40">
        <v>43</v>
      </c>
      <c r="C5" s="40"/>
      <c r="D5" s="40">
        <v>22</v>
      </c>
      <c r="E5" s="40">
        <v>30</v>
      </c>
      <c r="F5" s="40">
        <v>38</v>
      </c>
    </row>
    <row r="6" spans="1:6" x14ac:dyDescent="0.25">
      <c r="A6" s="26" t="s">
        <v>190</v>
      </c>
      <c r="B6" s="38"/>
      <c r="C6" s="38"/>
      <c r="D6" s="38"/>
      <c r="E6" s="38"/>
      <c r="F6" s="38"/>
    </row>
    <row r="7" spans="1:6" x14ac:dyDescent="0.25">
      <c r="A7" s="3" t="s">
        <v>191</v>
      </c>
      <c r="B7" s="78">
        <v>39</v>
      </c>
      <c r="C7" s="78">
        <v>18</v>
      </c>
      <c r="D7" s="78">
        <v>42</v>
      </c>
      <c r="E7" s="78">
        <v>25</v>
      </c>
      <c r="F7" s="78">
        <v>26</v>
      </c>
    </row>
    <row r="8" spans="1:6" x14ac:dyDescent="0.25">
      <c r="A8" s="3" t="s">
        <v>192</v>
      </c>
      <c r="B8" s="78">
        <v>36</v>
      </c>
      <c r="C8" s="78">
        <v>13</v>
      </c>
      <c r="D8" s="78">
        <v>24</v>
      </c>
      <c r="E8" s="78">
        <v>18</v>
      </c>
      <c r="F8" s="78">
        <v>30</v>
      </c>
    </row>
    <row r="9" spans="1:6" x14ac:dyDescent="0.25">
      <c r="A9" s="3" t="s">
        <v>193</v>
      </c>
      <c r="B9" s="78">
        <v>20</v>
      </c>
      <c r="C9" s="78">
        <v>11</v>
      </c>
      <c r="D9" s="78">
        <v>18</v>
      </c>
      <c r="E9" s="78">
        <v>14</v>
      </c>
      <c r="F9" s="78">
        <v>11</v>
      </c>
    </row>
    <row r="10" spans="1:6" x14ac:dyDescent="0.25">
      <c r="A10" s="3" t="s">
        <v>194</v>
      </c>
      <c r="B10" s="78">
        <v>16</v>
      </c>
      <c r="C10" s="78">
        <v>10</v>
      </c>
      <c r="D10" s="78">
        <v>13</v>
      </c>
      <c r="E10" s="78">
        <v>12</v>
      </c>
      <c r="F10" s="78">
        <v>12</v>
      </c>
    </row>
    <row r="11" spans="1:6" x14ac:dyDescent="0.25">
      <c r="A11" s="3" t="s">
        <v>195</v>
      </c>
      <c r="B11" s="78">
        <v>11</v>
      </c>
      <c r="C11" s="40">
        <v>4</v>
      </c>
      <c r="D11" s="78">
        <v>12</v>
      </c>
      <c r="E11" s="40">
        <v>11</v>
      </c>
      <c r="F11" s="78">
        <v>14</v>
      </c>
    </row>
    <row r="12" spans="1:6" x14ac:dyDescent="0.25">
      <c r="A12" s="3" t="s">
        <v>196</v>
      </c>
      <c r="B12" s="78">
        <v>10</v>
      </c>
      <c r="C12" s="40">
        <v>8</v>
      </c>
      <c r="D12" s="78">
        <v>10</v>
      </c>
      <c r="E12" s="40">
        <v>9</v>
      </c>
      <c r="F12" s="78">
        <v>12</v>
      </c>
    </row>
    <row r="13" spans="1:6" x14ac:dyDescent="0.25">
      <c r="A13" s="3" t="s">
        <v>197</v>
      </c>
      <c r="B13" s="40">
        <v>4</v>
      </c>
      <c r="C13" s="40">
        <v>1</v>
      </c>
      <c r="D13" s="78">
        <v>15</v>
      </c>
      <c r="E13" s="78">
        <v>12</v>
      </c>
      <c r="F13" s="78">
        <v>15</v>
      </c>
    </row>
    <row r="14" spans="1:6" x14ac:dyDescent="0.25">
      <c r="A14" s="3" t="s">
        <v>198</v>
      </c>
      <c r="B14" s="78">
        <v>15</v>
      </c>
      <c r="C14" s="40">
        <v>8</v>
      </c>
      <c r="D14" s="78">
        <v>14</v>
      </c>
      <c r="E14" s="78">
        <v>10</v>
      </c>
      <c r="F14" s="40">
        <v>6</v>
      </c>
    </row>
    <row r="15" spans="1:6" x14ac:dyDescent="0.25">
      <c r="A15" s="3" t="s">
        <v>199</v>
      </c>
      <c r="B15" s="78">
        <v>20</v>
      </c>
      <c r="C15" s="40">
        <v>6</v>
      </c>
      <c r="D15" s="78">
        <v>19</v>
      </c>
      <c r="E15" s="40">
        <v>9</v>
      </c>
      <c r="F15" s="40">
        <v>8</v>
      </c>
    </row>
    <row r="16" spans="1:6" x14ac:dyDescent="0.25">
      <c r="A16" s="3" t="s">
        <v>200</v>
      </c>
      <c r="B16" s="40">
        <v>8</v>
      </c>
      <c r="C16" s="78">
        <v>12</v>
      </c>
      <c r="D16" s="78">
        <v>15</v>
      </c>
      <c r="E16" s="40">
        <v>6</v>
      </c>
      <c r="F16" s="40">
        <v>7</v>
      </c>
    </row>
    <row r="17" spans="1:6" ht="16.5" thickBot="1" x14ac:dyDescent="0.3">
      <c r="A17" s="7" t="s">
        <v>201</v>
      </c>
      <c r="B17" s="39">
        <v>5</v>
      </c>
      <c r="C17" s="39">
        <v>5</v>
      </c>
      <c r="D17" s="39">
        <v>5</v>
      </c>
      <c r="E17" s="39">
        <v>5</v>
      </c>
      <c r="F17" s="39">
        <v>5</v>
      </c>
    </row>
    <row r="18" spans="1:6" ht="16.5" thickBot="1" x14ac:dyDescent="0.3">
      <c r="A18" s="42" t="s">
        <v>202</v>
      </c>
      <c r="B18" s="41">
        <v>32</v>
      </c>
      <c r="C18" s="41">
        <v>22</v>
      </c>
      <c r="D18" s="41">
        <v>36</v>
      </c>
      <c r="E18" s="41">
        <v>30</v>
      </c>
      <c r="F18" s="41">
        <v>29</v>
      </c>
    </row>
    <row r="19" spans="1:6" x14ac:dyDescent="0.25">
      <c r="A19" s="26" t="s">
        <v>203</v>
      </c>
      <c r="B19" s="38"/>
      <c r="C19" s="38"/>
      <c r="D19" s="38"/>
      <c r="E19" s="38"/>
      <c r="F19" s="38"/>
    </row>
    <row r="20" spans="1:6" x14ac:dyDescent="0.25">
      <c r="A20" s="3" t="s">
        <v>204</v>
      </c>
      <c r="B20" s="78">
        <v>65</v>
      </c>
      <c r="C20" s="78">
        <v>33</v>
      </c>
      <c r="D20" s="78">
        <v>64</v>
      </c>
      <c r="E20" s="78">
        <v>44</v>
      </c>
      <c r="F20" s="78">
        <v>45</v>
      </c>
    </row>
    <row r="21" spans="1:6" x14ac:dyDescent="0.25">
      <c r="A21" s="3" t="s">
        <v>205</v>
      </c>
      <c r="B21" s="78">
        <v>53</v>
      </c>
      <c r="C21" s="78">
        <v>31</v>
      </c>
      <c r="D21" s="78">
        <v>48</v>
      </c>
      <c r="E21" s="78">
        <v>35</v>
      </c>
      <c r="F21" s="78">
        <v>37</v>
      </c>
    </row>
    <row r="22" spans="1:6" x14ac:dyDescent="0.25">
      <c r="A22" s="3" t="s">
        <v>206</v>
      </c>
      <c r="B22" s="78">
        <v>46</v>
      </c>
      <c r="C22" s="78">
        <v>19</v>
      </c>
      <c r="D22" s="78">
        <v>50</v>
      </c>
      <c r="E22" s="78">
        <v>40</v>
      </c>
      <c r="F22" s="78">
        <v>46</v>
      </c>
    </row>
    <row r="23" spans="1:6" x14ac:dyDescent="0.25">
      <c r="A23" s="3" t="s">
        <v>207</v>
      </c>
      <c r="B23" s="78">
        <v>43</v>
      </c>
      <c r="C23" s="78">
        <v>14</v>
      </c>
      <c r="D23" s="78">
        <v>33</v>
      </c>
      <c r="E23" s="78">
        <v>31</v>
      </c>
      <c r="F23" s="78">
        <v>44</v>
      </c>
    </row>
    <row r="24" spans="1:6" x14ac:dyDescent="0.25">
      <c r="A24" s="3" t="s">
        <v>208</v>
      </c>
      <c r="B24" s="78">
        <v>35</v>
      </c>
      <c r="C24" s="78">
        <v>27</v>
      </c>
      <c r="D24" s="78">
        <v>43</v>
      </c>
      <c r="E24" s="78">
        <v>23</v>
      </c>
      <c r="F24" s="78">
        <v>17</v>
      </c>
    </row>
    <row r="25" spans="1:6" x14ac:dyDescent="0.25">
      <c r="A25" s="3" t="s">
        <v>209</v>
      </c>
      <c r="B25" s="78">
        <v>36</v>
      </c>
      <c r="C25" s="78">
        <v>13</v>
      </c>
      <c r="D25" s="78">
        <v>24</v>
      </c>
      <c r="E25" s="78">
        <v>18</v>
      </c>
      <c r="F25" s="78">
        <v>30</v>
      </c>
    </row>
    <row r="26" spans="1:6" x14ac:dyDescent="0.25">
      <c r="A26" s="3" t="s">
        <v>210</v>
      </c>
      <c r="B26" s="78">
        <v>34</v>
      </c>
      <c r="C26" s="78">
        <v>10</v>
      </c>
      <c r="D26" s="78">
        <v>25</v>
      </c>
      <c r="E26" s="78">
        <v>19</v>
      </c>
      <c r="F26" s="78">
        <v>23</v>
      </c>
    </row>
    <row r="27" spans="1:6" x14ac:dyDescent="0.25">
      <c r="A27" s="3" t="s">
        <v>211</v>
      </c>
      <c r="B27" s="78">
        <v>28</v>
      </c>
      <c r="C27" s="78">
        <v>13</v>
      </c>
      <c r="D27" s="78">
        <v>22</v>
      </c>
      <c r="E27" s="78">
        <v>17</v>
      </c>
      <c r="F27" s="78">
        <v>15</v>
      </c>
    </row>
    <row r="28" spans="1:6" x14ac:dyDescent="0.25">
      <c r="A28" s="3" t="s">
        <v>212</v>
      </c>
      <c r="B28" s="78">
        <v>27</v>
      </c>
      <c r="C28" s="78">
        <v>9</v>
      </c>
      <c r="D28" s="78">
        <v>23</v>
      </c>
      <c r="E28" s="78">
        <v>12</v>
      </c>
      <c r="F28" s="78">
        <v>13</v>
      </c>
    </row>
    <row r="29" spans="1:6" x14ac:dyDescent="0.25">
      <c r="A29" s="3" t="s">
        <v>213</v>
      </c>
      <c r="B29" s="78">
        <v>20</v>
      </c>
      <c r="C29" s="78">
        <v>13</v>
      </c>
      <c r="D29" s="78">
        <v>15</v>
      </c>
      <c r="E29" s="78">
        <v>15</v>
      </c>
      <c r="F29" s="78">
        <v>15</v>
      </c>
    </row>
    <row r="30" spans="1:6" ht="16.5" thickBot="1" x14ac:dyDescent="0.3">
      <c r="A30" s="7" t="s">
        <v>214</v>
      </c>
      <c r="B30" s="79">
        <v>18</v>
      </c>
      <c r="C30" s="79">
        <v>9</v>
      </c>
      <c r="D30" s="79">
        <v>14</v>
      </c>
      <c r="E30" s="79">
        <v>10</v>
      </c>
      <c r="F30" s="79">
        <v>17</v>
      </c>
    </row>
    <row r="31" spans="1:6" ht="16.5" thickBot="1" x14ac:dyDescent="0.3">
      <c r="A31" s="42" t="s">
        <v>215</v>
      </c>
      <c r="B31" s="80">
        <v>77</v>
      </c>
      <c r="C31" s="80">
        <v>62</v>
      </c>
      <c r="D31" s="80">
        <v>73</v>
      </c>
      <c r="E31" s="80">
        <v>77</v>
      </c>
      <c r="F31" s="80">
        <v>74</v>
      </c>
    </row>
    <row r="32" spans="1:6" ht="16.5" thickBot="1" x14ac:dyDescent="0.3">
      <c r="A32" s="42" t="s">
        <v>216</v>
      </c>
      <c r="B32" s="41">
        <v>201</v>
      </c>
      <c r="C32" s="41">
        <v>85</v>
      </c>
      <c r="D32" s="41">
        <v>173</v>
      </c>
      <c r="E32" s="41">
        <v>78</v>
      </c>
      <c r="F32" s="41">
        <v>135</v>
      </c>
    </row>
    <row r="33" spans="1:6" ht="16.5" thickBot="1" x14ac:dyDescent="0.3">
      <c r="A33" s="42" t="s">
        <v>217</v>
      </c>
      <c r="B33" s="41">
        <v>731</v>
      </c>
      <c r="C33" s="41">
        <v>373</v>
      </c>
      <c r="D33" s="41">
        <v>670</v>
      </c>
      <c r="E33" s="41">
        <v>421</v>
      </c>
      <c r="F33" s="41">
        <v>543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K22" sqref="K22"/>
    </sheetView>
  </sheetViews>
  <sheetFormatPr defaultColWidth="11" defaultRowHeight="15.75" x14ac:dyDescent="0.25"/>
  <cols>
    <col min="1" max="1" width="29.5" bestFit="1" customWidth="1"/>
  </cols>
  <sheetData>
    <row r="1" spans="1:6" x14ac:dyDescent="0.25">
      <c r="A1" s="82" t="s">
        <v>218</v>
      </c>
      <c r="B1" s="83" t="s">
        <v>181</v>
      </c>
      <c r="C1" s="83" t="s">
        <v>183</v>
      </c>
      <c r="D1" s="83" t="s">
        <v>184</v>
      </c>
      <c r="E1" s="83" t="s">
        <v>185</v>
      </c>
      <c r="F1" s="83" t="s">
        <v>186</v>
      </c>
    </row>
    <row r="2" spans="1:6" ht="16.5" thickBot="1" x14ac:dyDescent="0.3">
      <c r="A2" s="73" t="s">
        <v>180</v>
      </c>
      <c r="B2" s="81">
        <v>2009</v>
      </c>
      <c r="C2" s="81">
        <v>1996</v>
      </c>
      <c r="D2" s="81">
        <v>2010</v>
      </c>
      <c r="E2" s="81">
        <v>1947</v>
      </c>
      <c r="F2" s="81">
        <v>1978</v>
      </c>
    </row>
    <row r="3" spans="1:6" ht="16.5" thickBot="1" x14ac:dyDescent="0.3">
      <c r="A3" s="42" t="s">
        <v>216</v>
      </c>
      <c r="B3" s="41">
        <v>201</v>
      </c>
      <c r="C3" s="41">
        <v>85</v>
      </c>
      <c r="D3" s="41">
        <v>173</v>
      </c>
      <c r="E3" s="41">
        <v>78</v>
      </c>
      <c r="F3" s="41">
        <v>135</v>
      </c>
    </row>
    <row r="4" spans="1:6" ht="16.5" thickBot="1" x14ac:dyDescent="0.3">
      <c r="A4" s="42" t="s">
        <v>188</v>
      </c>
      <c r="B4" s="41">
        <v>73</v>
      </c>
      <c r="C4" s="41">
        <v>34</v>
      </c>
      <c r="D4" s="41">
        <v>50</v>
      </c>
      <c r="E4" s="41">
        <v>28</v>
      </c>
      <c r="F4" s="41">
        <v>49</v>
      </c>
    </row>
    <row r="5" spans="1:6" ht="16.5" thickBot="1" x14ac:dyDescent="0.3">
      <c r="A5" s="42" t="s">
        <v>189</v>
      </c>
      <c r="B5" s="41">
        <v>29</v>
      </c>
      <c r="C5" s="41">
        <v>15</v>
      </c>
      <c r="D5" s="41">
        <v>22</v>
      </c>
      <c r="E5" s="41"/>
      <c r="F5" s="41">
        <v>30</v>
      </c>
    </row>
    <row r="6" spans="1:6" x14ac:dyDescent="0.25">
      <c r="A6" s="26" t="s">
        <v>190</v>
      </c>
      <c r="B6" s="38"/>
      <c r="C6" s="38"/>
      <c r="D6" s="38"/>
      <c r="E6" s="38"/>
      <c r="F6" s="38"/>
    </row>
    <row r="7" spans="1:6" x14ac:dyDescent="0.25">
      <c r="A7" s="3" t="s">
        <v>219</v>
      </c>
      <c r="B7" s="78">
        <v>29</v>
      </c>
      <c r="C7" s="78">
        <v>16</v>
      </c>
      <c r="D7" s="78">
        <v>24</v>
      </c>
      <c r="E7" s="40"/>
      <c r="F7" s="78">
        <v>20</v>
      </c>
    </row>
    <row r="8" spans="1:6" x14ac:dyDescent="0.25">
      <c r="A8" s="3" t="s">
        <v>220</v>
      </c>
      <c r="B8" s="78">
        <v>8</v>
      </c>
      <c r="C8" s="78">
        <v>16</v>
      </c>
      <c r="D8" s="78">
        <v>35</v>
      </c>
      <c r="E8" s="40"/>
      <c r="F8" s="78">
        <v>31</v>
      </c>
    </row>
    <row r="9" spans="1:6" x14ac:dyDescent="0.25">
      <c r="A9" s="3" t="s">
        <v>221</v>
      </c>
      <c r="B9" s="78">
        <v>5</v>
      </c>
      <c r="C9" s="40">
        <v>4</v>
      </c>
      <c r="D9" s="78">
        <v>9</v>
      </c>
      <c r="E9" s="40"/>
      <c r="F9" s="40">
        <v>4</v>
      </c>
    </row>
    <row r="10" spans="1:6" x14ac:dyDescent="0.25">
      <c r="A10" s="3" t="s">
        <v>222</v>
      </c>
      <c r="B10" s="78">
        <v>9</v>
      </c>
      <c r="C10" s="40">
        <v>4</v>
      </c>
      <c r="D10" s="78">
        <v>5</v>
      </c>
      <c r="E10" s="40"/>
      <c r="F10" s="78">
        <v>5</v>
      </c>
    </row>
    <row r="11" spans="1:6" x14ac:dyDescent="0.25">
      <c r="A11" s="3" t="s">
        <v>223</v>
      </c>
      <c r="B11" s="78">
        <v>11</v>
      </c>
      <c r="C11" s="40">
        <v>2</v>
      </c>
      <c r="D11" s="78">
        <v>12</v>
      </c>
      <c r="E11" s="40"/>
      <c r="F11" s="40">
        <v>4</v>
      </c>
    </row>
    <row r="12" spans="1:6" x14ac:dyDescent="0.25">
      <c r="A12" s="3" t="s">
        <v>224</v>
      </c>
      <c r="B12" s="78">
        <v>8</v>
      </c>
      <c r="C12" s="40">
        <v>2</v>
      </c>
      <c r="D12" s="78">
        <v>10</v>
      </c>
      <c r="E12" s="40"/>
      <c r="F12" s="40">
        <v>2</v>
      </c>
    </row>
    <row r="13" spans="1:6" x14ac:dyDescent="0.25">
      <c r="A13" s="3" t="s">
        <v>225</v>
      </c>
      <c r="B13" s="78">
        <v>6</v>
      </c>
      <c r="C13" s="40"/>
      <c r="D13" s="40"/>
      <c r="E13" s="40"/>
      <c r="F13" s="40"/>
    </row>
    <row r="14" spans="1:6" x14ac:dyDescent="0.25">
      <c r="A14" s="3" t="s">
        <v>226</v>
      </c>
      <c r="B14" s="78">
        <v>7</v>
      </c>
      <c r="C14" s="40"/>
      <c r="D14" s="40"/>
      <c r="E14" s="40"/>
      <c r="F14" s="40"/>
    </row>
    <row r="15" spans="1:6" x14ac:dyDescent="0.25">
      <c r="A15" s="3" t="s">
        <v>227</v>
      </c>
      <c r="B15" s="78">
        <v>5</v>
      </c>
      <c r="C15" s="40"/>
      <c r="D15" s="40"/>
      <c r="E15" s="40"/>
      <c r="F15" s="40"/>
    </row>
    <row r="16" spans="1:6" x14ac:dyDescent="0.25">
      <c r="A16" s="3" t="s">
        <v>228</v>
      </c>
      <c r="B16" s="78">
        <v>5</v>
      </c>
      <c r="C16" s="40">
        <v>1</v>
      </c>
      <c r="D16" s="40">
        <v>4</v>
      </c>
      <c r="E16" s="40"/>
      <c r="F16" s="40">
        <v>2</v>
      </c>
    </row>
    <row r="17" spans="1:6" x14ac:dyDescent="0.25">
      <c r="A17" s="3" t="s">
        <v>229</v>
      </c>
      <c r="B17" s="40">
        <v>4</v>
      </c>
      <c r="C17" s="78">
        <v>5</v>
      </c>
      <c r="D17" s="40"/>
      <c r="E17" s="40"/>
      <c r="F17" s="40">
        <v>3</v>
      </c>
    </row>
    <row r="18" spans="1:6" x14ac:dyDescent="0.25">
      <c r="A18" s="3" t="s">
        <v>230</v>
      </c>
      <c r="B18" s="40">
        <v>4</v>
      </c>
      <c r="C18" s="40">
        <v>3</v>
      </c>
      <c r="D18" s="78">
        <v>5</v>
      </c>
      <c r="E18" s="40"/>
      <c r="F18" s="40">
        <v>2</v>
      </c>
    </row>
    <row r="19" spans="1:6" x14ac:dyDescent="0.25">
      <c r="A19" s="3" t="s">
        <v>231</v>
      </c>
      <c r="B19" s="40">
        <v>3</v>
      </c>
      <c r="C19" s="40">
        <v>4</v>
      </c>
      <c r="D19" s="78">
        <v>5</v>
      </c>
      <c r="E19" s="40"/>
      <c r="F19" s="40">
        <v>4</v>
      </c>
    </row>
    <row r="20" spans="1:6" ht="16.5" thickBot="1" x14ac:dyDescent="0.3">
      <c r="A20" s="7" t="s">
        <v>232</v>
      </c>
      <c r="B20" s="39">
        <v>1</v>
      </c>
      <c r="C20" s="39">
        <v>1</v>
      </c>
      <c r="D20" s="39">
        <v>4</v>
      </c>
      <c r="E20" s="39"/>
      <c r="F20" s="78">
        <v>6</v>
      </c>
    </row>
    <row r="21" spans="1:6" ht="16.5" thickBot="1" x14ac:dyDescent="0.3">
      <c r="A21" s="42" t="s">
        <v>233</v>
      </c>
      <c r="B21" s="41">
        <v>46</v>
      </c>
      <c r="C21" s="41">
        <v>44</v>
      </c>
      <c r="D21" s="41">
        <v>61</v>
      </c>
      <c r="E21" s="41"/>
      <c r="F21" s="41">
        <v>46</v>
      </c>
    </row>
    <row r="22" spans="1:6" x14ac:dyDescent="0.25">
      <c r="A22" s="26" t="s">
        <v>203</v>
      </c>
      <c r="B22" s="38"/>
      <c r="C22" s="38"/>
      <c r="D22" s="38"/>
      <c r="E22" s="38"/>
      <c r="F22" s="38"/>
    </row>
    <row r="23" spans="1:6" x14ac:dyDescent="0.25">
      <c r="A23" s="3" t="s">
        <v>234</v>
      </c>
      <c r="B23" s="78">
        <v>32</v>
      </c>
      <c r="C23" s="78">
        <v>18</v>
      </c>
      <c r="D23" s="78">
        <v>28</v>
      </c>
      <c r="E23" s="40"/>
      <c r="F23" s="78">
        <v>24</v>
      </c>
    </row>
    <row r="24" spans="1:6" x14ac:dyDescent="0.25">
      <c r="A24" s="3" t="s">
        <v>235</v>
      </c>
      <c r="B24" s="78">
        <v>77</v>
      </c>
      <c r="C24" s="78">
        <v>36</v>
      </c>
      <c r="D24" s="78">
        <v>64</v>
      </c>
      <c r="E24" s="40"/>
      <c r="F24" s="78">
        <v>52</v>
      </c>
    </row>
    <row r="25" spans="1:6" x14ac:dyDescent="0.25">
      <c r="A25" s="3" t="s">
        <v>236</v>
      </c>
      <c r="B25" s="78">
        <v>14</v>
      </c>
      <c r="C25" s="40">
        <v>6</v>
      </c>
      <c r="D25" s="78">
        <v>18</v>
      </c>
      <c r="E25" s="40"/>
      <c r="F25" s="40">
        <v>4</v>
      </c>
    </row>
    <row r="26" spans="1:6" x14ac:dyDescent="0.25">
      <c r="A26" s="3" t="s">
        <v>237</v>
      </c>
      <c r="B26" s="78">
        <v>13</v>
      </c>
      <c r="C26" s="40">
        <v>7</v>
      </c>
      <c r="D26" s="78">
        <v>11</v>
      </c>
      <c r="E26" s="40"/>
      <c r="F26" s="40">
        <v>8</v>
      </c>
    </row>
    <row r="27" spans="1:6" ht="16.5" thickBot="1" x14ac:dyDescent="0.3">
      <c r="A27" s="7" t="s">
        <v>238</v>
      </c>
      <c r="B27" s="78">
        <v>11</v>
      </c>
      <c r="C27" s="40">
        <v>2</v>
      </c>
      <c r="D27" s="78">
        <v>12</v>
      </c>
      <c r="E27" s="40"/>
      <c r="F27" s="40">
        <v>4</v>
      </c>
    </row>
    <row r="28" spans="1:6" ht="16.5" thickBot="1" x14ac:dyDescent="0.3">
      <c r="A28" s="42" t="s">
        <v>233</v>
      </c>
      <c r="B28" s="80">
        <v>73</v>
      </c>
      <c r="C28" s="80">
        <v>64</v>
      </c>
      <c r="D28" s="80">
        <v>77</v>
      </c>
      <c r="E28" s="80"/>
      <c r="F28" s="80">
        <v>56</v>
      </c>
    </row>
    <row r="29" spans="1:6" ht="16.5" thickBot="1" x14ac:dyDescent="0.3">
      <c r="A29" s="42" t="s">
        <v>187</v>
      </c>
      <c r="B29" s="41">
        <v>530</v>
      </c>
      <c r="C29" s="41">
        <v>288</v>
      </c>
      <c r="D29" s="41">
        <v>497</v>
      </c>
      <c r="E29" s="41">
        <v>343</v>
      </c>
      <c r="F29" s="41">
        <v>408</v>
      </c>
    </row>
    <row r="30" spans="1:6" ht="16.5" thickBot="1" x14ac:dyDescent="0.3">
      <c r="A30" s="42" t="s">
        <v>217</v>
      </c>
      <c r="B30" s="41">
        <v>731</v>
      </c>
      <c r="C30" s="41">
        <v>373</v>
      </c>
      <c r="D30" s="41">
        <v>670</v>
      </c>
      <c r="E30" s="41">
        <v>421</v>
      </c>
      <c r="F30" s="41">
        <v>543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6" sqref="G6"/>
    </sheetView>
  </sheetViews>
  <sheetFormatPr defaultColWidth="11" defaultRowHeight="15.75" x14ac:dyDescent="0.25"/>
  <cols>
    <col min="1" max="1" width="25.125" bestFit="1" customWidth="1"/>
    <col min="2" max="5" width="6.625" customWidth="1"/>
  </cols>
  <sheetData>
    <row r="1" spans="1:5" ht="16.5" thickBot="1" x14ac:dyDescent="0.3"/>
    <row r="2" spans="1:5" ht="117" customHeight="1" thickBot="1" x14ac:dyDescent="0.3">
      <c r="A2" s="84" t="s">
        <v>239</v>
      </c>
      <c r="B2" s="85" t="s">
        <v>258</v>
      </c>
      <c r="C2" s="85" t="s">
        <v>259</v>
      </c>
      <c r="D2" s="85" t="s">
        <v>260</v>
      </c>
      <c r="E2" s="86" t="s">
        <v>261</v>
      </c>
    </row>
    <row r="3" spans="1:5" x14ac:dyDescent="0.25">
      <c r="A3" s="72" t="s">
        <v>240</v>
      </c>
      <c r="B3" s="44">
        <v>395</v>
      </c>
      <c r="C3" s="44">
        <v>39</v>
      </c>
      <c r="D3" s="44"/>
      <c r="E3" s="87"/>
    </row>
    <row r="4" spans="1:5" x14ac:dyDescent="0.25">
      <c r="A4" s="40" t="s">
        <v>241</v>
      </c>
      <c r="B4" s="47"/>
      <c r="C4" s="47"/>
      <c r="D4" s="47">
        <v>113</v>
      </c>
      <c r="E4" s="88"/>
    </row>
    <row r="5" spans="1:5" x14ac:dyDescent="0.25">
      <c r="A5" s="40" t="s">
        <v>242</v>
      </c>
      <c r="B5" s="47"/>
      <c r="C5" s="47"/>
      <c r="D5" s="47">
        <v>255</v>
      </c>
      <c r="E5" s="88">
        <v>3</v>
      </c>
    </row>
    <row r="6" spans="1:5" x14ac:dyDescent="0.25">
      <c r="A6" s="40" t="s">
        <v>243</v>
      </c>
      <c r="B6" s="47"/>
      <c r="C6" s="47"/>
      <c r="D6" s="47">
        <v>339</v>
      </c>
      <c r="E6" s="88">
        <v>13</v>
      </c>
    </row>
    <row r="7" spans="1:5" x14ac:dyDescent="0.25">
      <c r="A7" s="40" t="s">
        <v>244</v>
      </c>
      <c r="B7" s="47"/>
      <c r="C7" s="47"/>
      <c r="D7" s="47">
        <v>203</v>
      </c>
      <c r="E7" s="88">
        <v>4</v>
      </c>
    </row>
    <row r="8" spans="1:5" ht="16.5" thickBot="1" x14ac:dyDescent="0.3">
      <c r="A8" s="39" t="s">
        <v>245</v>
      </c>
      <c r="B8" s="45"/>
      <c r="C8" s="45"/>
      <c r="D8" s="45">
        <v>252</v>
      </c>
      <c r="E8" s="89">
        <v>3</v>
      </c>
    </row>
    <row r="9" spans="1:5" x14ac:dyDescent="0.25">
      <c r="A9" s="72" t="s">
        <v>246</v>
      </c>
      <c r="B9" s="44">
        <v>385</v>
      </c>
      <c r="C9" s="44">
        <v>27</v>
      </c>
      <c r="D9" s="44"/>
      <c r="E9" s="87"/>
    </row>
    <row r="10" spans="1:5" x14ac:dyDescent="0.25">
      <c r="A10" s="40" t="s">
        <v>247</v>
      </c>
      <c r="B10" s="47"/>
      <c r="C10" s="47"/>
      <c r="D10" s="47">
        <v>309</v>
      </c>
      <c r="E10" s="88">
        <v>8</v>
      </c>
    </row>
    <row r="11" spans="1:5" x14ac:dyDescent="0.25">
      <c r="A11" s="40" t="s">
        <v>248</v>
      </c>
      <c r="B11" s="47"/>
      <c r="C11" s="47"/>
      <c r="D11" s="47">
        <v>99</v>
      </c>
      <c r="E11" s="88"/>
    </row>
    <row r="12" spans="1:5" x14ac:dyDescent="0.25">
      <c r="A12" s="40" t="s">
        <v>249</v>
      </c>
      <c r="B12" s="47"/>
      <c r="C12" s="47"/>
      <c r="D12" s="47">
        <v>192</v>
      </c>
      <c r="E12" s="88">
        <v>4</v>
      </c>
    </row>
    <row r="13" spans="1:5" x14ac:dyDescent="0.25">
      <c r="A13" s="40" t="s">
        <v>250</v>
      </c>
      <c r="B13" s="47"/>
      <c r="C13" s="47"/>
      <c r="D13" s="47">
        <v>282</v>
      </c>
      <c r="E13" s="88">
        <v>6</v>
      </c>
    </row>
    <row r="14" spans="1:5" x14ac:dyDescent="0.25">
      <c r="A14" s="40" t="s">
        <v>251</v>
      </c>
      <c r="B14" s="47"/>
      <c r="C14" s="47"/>
      <c r="D14" s="47">
        <v>248</v>
      </c>
      <c r="E14" s="88">
        <v>6</v>
      </c>
    </row>
    <row r="15" spans="1:5" ht="16.5" thickBot="1" x14ac:dyDescent="0.3">
      <c r="A15" s="39" t="s">
        <v>252</v>
      </c>
      <c r="B15" s="45"/>
      <c r="C15" s="45"/>
      <c r="D15" s="45">
        <v>174</v>
      </c>
      <c r="E15" s="89">
        <v>2</v>
      </c>
    </row>
    <row r="16" spans="1:5" x14ac:dyDescent="0.25">
      <c r="A16" s="72" t="s">
        <v>253</v>
      </c>
      <c r="B16" s="44">
        <v>429</v>
      </c>
      <c r="C16" s="44">
        <v>54</v>
      </c>
      <c r="D16" s="44"/>
      <c r="E16" s="87"/>
    </row>
    <row r="17" spans="1:5" x14ac:dyDescent="0.25">
      <c r="A17" s="40" t="s">
        <v>254</v>
      </c>
      <c r="B17" s="47"/>
      <c r="C17" s="47"/>
      <c r="D17" s="47">
        <v>171</v>
      </c>
      <c r="E17" s="88">
        <v>1</v>
      </c>
    </row>
    <row r="18" spans="1:5" x14ac:dyDescent="0.25">
      <c r="A18" s="40" t="s">
        <v>255</v>
      </c>
      <c r="B18" s="47"/>
      <c r="C18" s="47"/>
      <c r="D18" s="47">
        <v>241</v>
      </c>
      <c r="E18" s="88">
        <v>5</v>
      </c>
    </row>
    <row r="19" spans="1:5" x14ac:dyDescent="0.25">
      <c r="A19" s="40" t="s">
        <v>256</v>
      </c>
      <c r="B19" s="47"/>
      <c r="C19" s="47"/>
      <c r="D19" s="47">
        <v>326</v>
      </c>
      <c r="E19" s="88">
        <v>9</v>
      </c>
    </row>
    <row r="20" spans="1:5" ht="16.5" thickBot="1" x14ac:dyDescent="0.3">
      <c r="A20" s="39" t="s">
        <v>257</v>
      </c>
      <c r="B20" s="45"/>
      <c r="C20" s="45"/>
      <c r="D20" s="45">
        <v>396</v>
      </c>
      <c r="E20" s="89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9" sqref="E9"/>
    </sheetView>
  </sheetViews>
  <sheetFormatPr defaultColWidth="11" defaultRowHeight="15.75" x14ac:dyDescent="0.25"/>
  <cols>
    <col min="1" max="1" width="35" bestFit="1" customWidth="1"/>
    <col min="2" max="2" width="14.25" bestFit="1" customWidth="1"/>
    <col min="3" max="3" width="15.125" bestFit="1" customWidth="1"/>
  </cols>
  <sheetData>
    <row r="1" spans="1:3" ht="16.5" thickBot="1" x14ac:dyDescent="0.3"/>
    <row r="2" spans="1:3" ht="30" customHeight="1" thickBot="1" x14ac:dyDescent="0.3">
      <c r="A2" s="97" t="s">
        <v>310</v>
      </c>
      <c r="B2" s="97" t="s">
        <v>262</v>
      </c>
      <c r="C2" s="97" t="s">
        <v>311</v>
      </c>
    </row>
    <row r="3" spans="1:3" ht="16.5" thickBot="1" x14ac:dyDescent="0.3">
      <c r="A3" s="91" t="s">
        <v>263</v>
      </c>
      <c r="B3" s="92"/>
      <c r="C3" s="93"/>
    </row>
    <row r="4" spans="1:3" ht="16.5" thickBot="1" x14ac:dyDescent="0.3">
      <c r="A4" s="84" t="s">
        <v>264</v>
      </c>
      <c r="B4" s="46" t="s">
        <v>265</v>
      </c>
      <c r="C4" s="46" t="s">
        <v>266</v>
      </c>
    </row>
    <row r="5" spans="1:3" ht="16.5" thickBot="1" x14ac:dyDescent="0.3">
      <c r="A5" s="94" t="s">
        <v>267</v>
      </c>
      <c r="B5" s="90"/>
      <c r="C5" s="95"/>
    </row>
    <row r="6" spans="1:3" x14ac:dyDescent="0.25">
      <c r="A6" s="38" t="s">
        <v>268</v>
      </c>
      <c r="B6" s="44"/>
      <c r="C6" s="44"/>
    </row>
    <row r="7" spans="1:3" x14ac:dyDescent="0.25">
      <c r="A7" s="40" t="s">
        <v>269</v>
      </c>
      <c r="B7" s="47"/>
      <c r="C7" s="47"/>
    </row>
    <row r="8" spans="1:3" x14ac:dyDescent="0.25">
      <c r="A8" s="40" t="s">
        <v>350</v>
      </c>
      <c r="B8" s="47" t="s">
        <v>270</v>
      </c>
      <c r="C8" s="47">
        <v>500</v>
      </c>
    </row>
    <row r="9" spans="1:3" x14ac:dyDescent="0.25">
      <c r="A9" s="40" t="s">
        <v>271</v>
      </c>
      <c r="B9" s="47" t="s">
        <v>272</v>
      </c>
      <c r="C9" s="47">
        <v>3</v>
      </c>
    </row>
    <row r="10" spans="1:3" x14ac:dyDescent="0.25">
      <c r="A10" s="40" t="s">
        <v>273</v>
      </c>
      <c r="B10" s="47" t="s">
        <v>274</v>
      </c>
      <c r="C10" s="47" t="s">
        <v>275</v>
      </c>
    </row>
    <row r="11" spans="1:3" x14ac:dyDescent="0.25">
      <c r="A11" s="40" t="s">
        <v>276</v>
      </c>
      <c r="B11" s="47"/>
      <c r="C11" s="47"/>
    </row>
    <row r="12" spans="1:3" x14ac:dyDescent="0.25">
      <c r="A12" s="40" t="s">
        <v>351</v>
      </c>
      <c r="B12" s="47" t="s">
        <v>277</v>
      </c>
      <c r="C12" s="47">
        <v>20.5</v>
      </c>
    </row>
    <row r="13" spans="1:3" x14ac:dyDescent="0.25">
      <c r="A13" s="40" t="s">
        <v>278</v>
      </c>
      <c r="B13" s="47">
        <v>13</v>
      </c>
      <c r="C13" s="47">
        <v>50</v>
      </c>
    </row>
    <row r="14" spans="1:3" ht="16.5" thickBot="1" x14ac:dyDescent="0.3">
      <c r="A14" s="39" t="s">
        <v>279</v>
      </c>
      <c r="B14" s="45" t="s">
        <v>280</v>
      </c>
      <c r="C14" s="45" t="s">
        <v>281</v>
      </c>
    </row>
    <row r="15" spans="1:3" x14ac:dyDescent="0.25">
      <c r="A15" s="72" t="s">
        <v>282</v>
      </c>
      <c r="B15" s="44"/>
      <c r="C15" s="44"/>
    </row>
    <row r="16" spans="1:3" x14ac:dyDescent="0.25">
      <c r="A16" s="40" t="s">
        <v>283</v>
      </c>
      <c r="B16" s="47">
        <v>200</v>
      </c>
      <c r="C16" s="47">
        <v>1.2</v>
      </c>
    </row>
    <row r="17" spans="1:3" x14ac:dyDescent="0.25">
      <c r="A17" s="40" t="s">
        <v>352</v>
      </c>
      <c r="B17" s="47" t="s">
        <v>284</v>
      </c>
      <c r="C17" s="47">
        <v>2</v>
      </c>
    </row>
    <row r="18" spans="1:3" x14ac:dyDescent="0.25">
      <c r="A18" s="40" t="s">
        <v>285</v>
      </c>
      <c r="B18" s="47" t="s">
        <v>286</v>
      </c>
      <c r="C18" s="47" t="s">
        <v>287</v>
      </c>
    </row>
    <row r="19" spans="1:3" x14ac:dyDescent="0.25">
      <c r="A19" s="40" t="s">
        <v>288</v>
      </c>
      <c r="B19" s="47"/>
      <c r="C19" s="47"/>
    </row>
    <row r="20" spans="1:3" x14ac:dyDescent="0.25">
      <c r="A20" s="40" t="s">
        <v>353</v>
      </c>
      <c r="B20" s="47">
        <v>10</v>
      </c>
      <c r="C20" s="47">
        <v>15</v>
      </c>
    </row>
    <row r="21" spans="1:3" x14ac:dyDescent="0.25">
      <c r="A21" s="40" t="s">
        <v>289</v>
      </c>
      <c r="B21" s="47">
        <v>12</v>
      </c>
      <c r="C21" s="47" t="s">
        <v>290</v>
      </c>
    </row>
    <row r="22" spans="1:3" x14ac:dyDescent="0.25">
      <c r="A22" s="40" t="s">
        <v>291</v>
      </c>
      <c r="B22" s="47">
        <v>7</v>
      </c>
      <c r="C22" s="47">
        <v>20</v>
      </c>
    </row>
    <row r="23" spans="1:3" x14ac:dyDescent="0.25">
      <c r="A23" s="40" t="s">
        <v>292</v>
      </c>
      <c r="B23" s="47" t="s">
        <v>293</v>
      </c>
      <c r="C23" s="47" t="s">
        <v>294</v>
      </c>
    </row>
    <row r="24" spans="1:3" x14ac:dyDescent="0.25">
      <c r="A24" s="40" t="s">
        <v>295</v>
      </c>
      <c r="B24" s="47" t="s">
        <v>296</v>
      </c>
      <c r="C24" s="47">
        <v>2</v>
      </c>
    </row>
    <row r="25" spans="1:3" x14ac:dyDescent="0.25">
      <c r="A25" s="40" t="s">
        <v>297</v>
      </c>
      <c r="B25" s="47" t="s">
        <v>298</v>
      </c>
      <c r="C25" s="47">
        <v>2</v>
      </c>
    </row>
    <row r="26" spans="1:3" x14ac:dyDescent="0.25">
      <c r="A26" s="40" t="s">
        <v>299</v>
      </c>
      <c r="B26" s="47" t="s">
        <v>300</v>
      </c>
      <c r="C26" s="47">
        <v>2.4</v>
      </c>
    </row>
    <row r="27" spans="1:3" ht="16.5" thickBot="1" x14ac:dyDescent="0.3">
      <c r="A27" s="39" t="s">
        <v>301</v>
      </c>
      <c r="B27" s="45" t="s">
        <v>302</v>
      </c>
      <c r="C27" s="45">
        <v>100</v>
      </c>
    </row>
    <row r="28" spans="1:3" x14ac:dyDescent="0.25">
      <c r="A28" s="72" t="s">
        <v>303</v>
      </c>
      <c r="B28" s="44"/>
      <c r="C28" s="44"/>
    </row>
    <row r="29" spans="1:3" ht="16.5" thickBot="1" x14ac:dyDescent="0.3">
      <c r="A29" s="39" t="s">
        <v>304</v>
      </c>
      <c r="B29" s="45" t="s">
        <v>296</v>
      </c>
      <c r="C29" s="45">
        <v>2</v>
      </c>
    </row>
    <row r="30" spans="1:3" x14ac:dyDescent="0.25">
      <c r="A30" s="72" t="s">
        <v>305</v>
      </c>
      <c r="B30" s="44"/>
      <c r="C30" s="44"/>
    </row>
    <row r="31" spans="1:3" ht="16.5" thickBot="1" x14ac:dyDescent="0.3">
      <c r="A31" s="39" t="s">
        <v>306</v>
      </c>
      <c r="B31" s="45">
        <v>60</v>
      </c>
      <c r="C31" s="45" t="s">
        <v>266</v>
      </c>
    </row>
    <row r="32" spans="1:3" ht="16.5" thickBot="1" x14ac:dyDescent="0.3">
      <c r="A32" s="96" t="s">
        <v>307</v>
      </c>
      <c r="B32" s="45"/>
      <c r="C32" s="45"/>
    </row>
    <row r="33" spans="1:3" ht="16.5" thickBot="1" x14ac:dyDescent="0.3">
      <c r="A33" s="39" t="s">
        <v>308</v>
      </c>
      <c r="B33" s="45" t="s">
        <v>309</v>
      </c>
      <c r="C33" s="45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25" sqref="J25"/>
    </sheetView>
  </sheetViews>
  <sheetFormatPr defaultColWidth="11" defaultRowHeight="15.75" x14ac:dyDescent="0.25"/>
  <cols>
    <col min="1" max="1" width="20.125" bestFit="1" customWidth="1"/>
    <col min="2" max="6" width="6.625" customWidth="1"/>
  </cols>
  <sheetData>
    <row r="1" spans="1:6" ht="75.75" customHeight="1" thickBot="1" x14ac:dyDescent="0.3">
      <c r="A1" s="98" t="s">
        <v>312</v>
      </c>
      <c r="B1" s="100" t="s">
        <v>186</v>
      </c>
      <c r="C1" s="100" t="s">
        <v>185</v>
      </c>
      <c r="D1" s="100" t="s">
        <v>313</v>
      </c>
      <c r="E1" s="100" t="s">
        <v>181</v>
      </c>
      <c r="F1" s="100" t="s">
        <v>314</v>
      </c>
    </row>
    <row r="2" spans="1:6" x14ac:dyDescent="0.25">
      <c r="A2" s="72" t="s">
        <v>315</v>
      </c>
      <c r="B2" s="44"/>
      <c r="C2" s="44"/>
      <c r="D2" s="44"/>
      <c r="E2" s="44"/>
      <c r="F2" s="44"/>
    </row>
    <row r="3" spans="1:6" x14ac:dyDescent="0.25">
      <c r="A3" s="40" t="s">
        <v>316</v>
      </c>
      <c r="B3" s="47">
        <v>12</v>
      </c>
      <c r="C3" s="47">
        <v>34</v>
      </c>
      <c r="D3" s="47">
        <v>3</v>
      </c>
      <c r="E3" s="47">
        <v>17</v>
      </c>
      <c r="F3" s="47">
        <v>55</v>
      </c>
    </row>
    <row r="4" spans="1:6" ht="16.5" thickBot="1" x14ac:dyDescent="0.3">
      <c r="A4" s="39" t="s">
        <v>317</v>
      </c>
      <c r="B4" s="45">
        <v>1</v>
      </c>
      <c r="C4" s="45">
        <v>42</v>
      </c>
      <c r="D4" s="45">
        <v>25</v>
      </c>
      <c r="E4" s="45">
        <v>18</v>
      </c>
      <c r="F4" s="45">
        <v>60</v>
      </c>
    </row>
    <row r="5" spans="1:6" x14ac:dyDescent="0.25">
      <c r="A5" s="72" t="s">
        <v>282</v>
      </c>
      <c r="B5" s="44"/>
      <c r="C5" s="44"/>
      <c r="D5" s="44"/>
      <c r="E5" s="44"/>
      <c r="F5" s="44"/>
    </row>
    <row r="6" spans="1:6" x14ac:dyDescent="0.25">
      <c r="A6" s="40" t="s">
        <v>318</v>
      </c>
      <c r="B6" s="47">
        <v>99</v>
      </c>
      <c r="C6" s="47">
        <v>199</v>
      </c>
      <c r="D6" s="47">
        <v>132</v>
      </c>
      <c r="E6" s="47">
        <v>202</v>
      </c>
      <c r="F6" s="47">
        <v>297</v>
      </c>
    </row>
    <row r="7" spans="1:6" x14ac:dyDescent="0.25">
      <c r="A7" s="40" t="s">
        <v>319</v>
      </c>
      <c r="B7" s="47">
        <v>232</v>
      </c>
      <c r="C7" s="47">
        <v>604</v>
      </c>
      <c r="D7" s="47">
        <v>251</v>
      </c>
      <c r="E7" s="47">
        <v>563</v>
      </c>
      <c r="F7" s="47">
        <v>930</v>
      </c>
    </row>
    <row r="8" spans="1:6" x14ac:dyDescent="0.25">
      <c r="A8" s="40" t="s">
        <v>320</v>
      </c>
      <c r="B8" s="47">
        <v>0</v>
      </c>
      <c r="C8" s="47">
        <v>7</v>
      </c>
      <c r="D8" s="47">
        <v>5</v>
      </c>
      <c r="E8" s="47">
        <v>1</v>
      </c>
      <c r="F8" s="47">
        <v>10</v>
      </c>
    </row>
    <row r="9" spans="1:6" x14ac:dyDescent="0.25">
      <c r="A9" s="40" t="s">
        <v>321</v>
      </c>
      <c r="B9" s="47">
        <v>9</v>
      </c>
      <c r="C9" s="47">
        <v>22</v>
      </c>
      <c r="D9" s="47">
        <v>18</v>
      </c>
      <c r="E9" s="47">
        <v>8</v>
      </c>
      <c r="F9" s="47">
        <v>38</v>
      </c>
    </row>
    <row r="10" spans="1:6" x14ac:dyDescent="0.25">
      <c r="A10" s="40" t="s">
        <v>322</v>
      </c>
      <c r="B10" s="47">
        <v>3</v>
      </c>
      <c r="C10" s="47">
        <v>14</v>
      </c>
      <c r="D10" s="47">
        <v>9</v>
      </c>
      <c r="E10" s="47">
        <v>9</v>
      </c>
      <c r="F10" s="47">
        <v>19</v>
      </c>
    </row>
    <row r="11" spans="1:6" x14ac:dyDescent="0.25">
      <c r="A11" s="40" t="s">
        <v>323</v>
      </c>
      <c r="B11" s="47">
        <v>1</v>
      </c>
      <c r="C11" s="47">
        <v>0</v>
      </c>
      <c r="D11" s="47">
        <v>0</v>
      </c>
      <c r="E11" s="47">
        <v>0</v>
      </c>
      <c r="F11" s="47">
        <v>1</v>
      </c>
    </row>
    <row r="12" spans="1:6" x14ac:dyDescent="0.25">
      <c r="A12" s="40" t="s">
        <v>324</v>
      </c>
      <c r="B12" s="47">
        <v>0</v>
      </c>
      <c r="C12" s="47">
        <v>2</v>
      </c>
      <c r="D12" s="47">
        <v>1</v>
      </c>
      <c r="E12" s="47">
        <v>2</v>
      </c>
      <c r="F12" s="47">
        <v>3</v>
      </c>
    </row>
    <row r="13" spans="1:6" x14ac:dyDescent="0.25">
      <c r="A13" s="40" t="s">
        <v>325</v>
      </c>
      <c r="B13" s="47">
        <v>0</v>
      </c>
      <c r="C13" s="47">
        <v>3</v>
      </c>
      <c r="D13" s="47">
        <v>3</v>
      </c>
      <c r="E13" s="47">
        <v>0</v>
      </c>
      <c r="F13" s="47">
        <v>6</v>
      </c>
    </row>
    <row r="14" spans="1:6" x14ac:dyDescent="0.25">
      <c r="A14" s="40" t="s">
        <v>326</v>
      </c>
      <c r="B14" s="47">
        <v>1</v>
      </c>
      <c r="C14" s="47">
        <v>3</v>
      </c>
      <c r="D14" s="47">
        <v>0</v>
      </c>
      <c r="E14" s="47">
        <v>0</v>
      </c>
      <c r="F14" s="47">
        <v>3</v>
      </c>
    </row>
    <row r="15" spans="1:6" x14ac:dyDescent="0.25">
      <c r="A15" s="40" t="s">
        <v>327</v>
      </c>
      <c r="B15" s="47">
        <v>0</v>
      </c>
      <c r="C15" s="47">
        <v>23</v>
      </c>
      <c r="D15" s="47">
        <v>10</v>
      </c>
      <c r="E15" s="47">
        <v>9</v>
      </c>
      <c r="F15" s="47">
        <v>30</v>
      </c>
    </row>
    <row r="16" spans="1:6" x14ac:dyDescent="0.25">
      <c r="A16" s="40" t="s">
        <v>328</v>
      </c>
      <c r="B16" s="47">
        <v>2</v>
      </c>
      <c r="C16" s="47">
        <v>33</v>
      </c>
      <c r="D16" s="47">
        <v>45</v>
      </c>
      <c r="E16" s="47">
        <v>10</v>
      </c>
      <c r="F16" s="47">
        <v>70</v>
      </c>
    </row>
    <row r="17" spans="1:6" ht="16.5" thickBot="1" x14ac:dyDescent="0.3">
      <c r="A17" s="39" t="s">
        <v>329</v>
      </c>
      <c r="B17" s="45">
        <v>74</v>
      </c>
      <c r="C17" s="45">
        <v>266</v>
      </c>
      <c r="D17" s="45">
        <v>183</v>
      </c>
      <c r="E17" s="45">
        <v>257</v>
      </c>
      <c r="F17" s="45">
        <v>441</v>
      </c>
    </row>
    <row r="18" spans="1:6" x14ac:dyDescent="0.25">
      <c r="A18" s="72" t="s">
        <v>303</v>
      </c>
      <c r="B18" s="44"/>
      <c r="C18" s="44"/>
      <c r="D18" s="44"/>
      <c r="E18" s="44"/>
      <c r="F18" s="44"/>
    </row>
    <row r="19" spans="1:6" x14ac:dyDescent="0.25">
      <c r="A19" s="40" t="s">
        <v>330</v>
      </c>
      <c r="B19" s="47">
        <v>3</v>
      </c>
      <c r="C19" s="47">
        <v>14</v>
      </c>
      <c r="D19" s="47">
        <v>4</v>
      </c>
      <c r="E19" s="47">
        <v>10</v>
      </c>
      <c r="F19" s="47">
        <v>20</v>
      </c>
    </row>
    <row r="20" spans="1:6" ht="16.5" thickBot="1" x14ac:dyDescent="0.3">
      <c r="A20" s="39" t="s">
        <v>331</v>
      </c>
      <c r="B20" s="45">
        <v>1</v>
      </c>
      <c r="C20" s="45">
        <v>8</v>
      </c>
      <c r="D20" s="45">
        <v>1</v>
      </c>
      <c r="E20" s="45">
        <v>0</v>
      </c>
      <c r="F20" s="45">
        <v>9</v>
      </c>
    </row>
    <row r="21" spans="1:6" x14ac:dyDescent="0.25">
      <c r="A21" s="72" t="s">
        <v>332</v>
      </c>
      <c r="B21" s="44"/>
      <c r="C21" s="44"/>
      <c r="D21" s="44"/>
      <c r="E21" s="44"/>
      <c r="F21" s="44"/>
    </row>
    <row r="22" spans="1:6" ht="16.5" thickBot="1" x14ac:dyDescent="0.3">
      <c r="A22" s="39" t="s">
        <v>333</v>
      </c>
      <c r="B22" s="45">
        <v>0</v>
      </c>
      <c r="C22" s="45">
        <v>30</v>
      </c>
      <c r="D22" s="45">
        <v>39</v>
      </c>
      <c r="E22" s="45">
        <v>9</v>
      </c>
      <c r="F22" s="45">
        <v>46</v>
      </c>
    </row>
    <row r="23" spans="1:6" x14ac:dyDescent="0.25">
      <c r="A23" s="72" t="s">
        <v>264</v>
      </c>
      <c r="B23" s="44">
        <v>0</v>
      </c>
      <c r="C23" s="44">
        <v>4</v>
      </c>
      <c r="D23" s="44">
        <v>0</v>
      </c>
      <c r="E23" s="44">
        <v>9</v>
      </c>
      <c r="F23" s="44">
        <v>12</v>
      </c>
    </row>
    <row r="24" spans="1:6" x14ac:dyDescent="0.25">
      <c r="A24" s="99" t="s">
        <v>334</v>
      </c>
      <c r="B24" s="47">
        <v>5</v>
      </c>
      <c r="C24" s="47">
        <v>42</v>
      </c>
      <c r="D24" s="47">
        <v>25</v>
      </c>
      <c r="E24" s="47">
        <v>4</v>
      </c>
      <c r="F24" s="47">
        <v>56</v>
      </c>
    </row>
    <row r="25" spans="1:6" ht="16.5" thickBot="1" x14ac:dyDescent="0.3">
      <c r="A25" s="39" t="s">
        <v>335</v>
      </c>
      <c r="B25" s="45">
        <v>443</v>
      </c>
      <c r="C25" s="45">
        <v>1.35</v>
      </c>
      <c r="D25" s="45">
        <v>754</v>
      </c>
      <c r="E25" s="45">
        <v>1.1279999999999999</v>
      </c>
      <c r="F25" s="45">
        <v>2.1059999999999999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</vt:vector>
  </TitlesOfParts>
  <Company>UNAK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Price</dc:creator>
  <cp:lastModifiedBy>Hoddi</cp:lastModifiedBy>
  <dcterms:created xsi:type="dcterms:W3CDTF">2015-03-13T12:07:35Z</dcterms:created>
  <dcterms:modified xsi:type="dcterms:W3CDTF">2015-03-13T15:38:41Z</dcterms:modified>
</cp:coreProperties>
</file>